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Desktop\"/>
    </mc:Choice>
  </mc:AlternateContent>
  <workbookProtection workbookAlgorithmName="SHA-512" workbookHashValue="Hici++GGWvZjj/u/dZZt8JcDtVbGcIfa6atlH7BzrucQW8j8OH0vhk9hdgl6ufAAMR2MlW0Pl2Z2yyikNO5agQ==" workbookSaltValue="MjsdEvAAjnA/hvuFZp+oAg==" workbookSpinCount="100000" lockStructure="1"/>
  <bookViews>
    <workbookView xWindow="0" yWindow="0" windowWidth="21600" windowHeight="9600" tabRatio="905" firstSheet="6" activeTab="3"/>
  </bookViews>
  <sheets>
    <sheet name="CONTENIDO" sheetId="24" r:id="rId1"/>
    <sheet name="1_PROBLEMATICA_PDM " sheetId="31" r:id="rId2"/>
    <sheet name="2_INTEGRADA " sheetId="30" r:id="rId3"/>
    <sheet name="3_OTRAS_INTERVENCIONES " sheetId="35" r:id="rId4"/>
    <sheet name="4_PRIORIZADA_MPIO" sheetId="32" r:id="rId5"/>
    <sheet name="5_ANALISIS_POBLACION" sheetId="25" r:id="rId6"/>
    <sheet name="6_ANALISIS_ACTORES" sheetId="26" r:id="rId7"/>
    <sheet name="7_POM" sheetId="15" r:id="rId8"/>
    <sheet name="8_Alcances_limitaciones" sheetId="12" r:id="rId9"/>
    <sheet name="9_Disponibilidad Financiera" sheetId="17" r:id="rId10"/>
    <sheet name="10_POA" sheetId="16" r:id="rId11"/>
    <sheet name="11_Estructura programatica" sheetId="28" r:id="rId12"/>
    <sheet name="Poa_ODS" sheetId="34" r:id="rId13"/>
    <sheet name="Hoja1" sheetId="36" r:id="rId14"/>
  </sheets>
  <definedNames>
    <definedName name="_xlnm._FilterDatabase" localSheetId="1" hidden="1">'1_PROBLEMATICA_PDM '!$A$4:$D$3719</definedName>
    <definedName name="_xlnm._FilterDatabase" localSheetId="2" hidden="1">'2_INTEGRADA '!$A$20:$N$58</definedName>
    <definedName name="_xlnm.Print_Area" localSheetId="1">'1_PROBLEMATICA_PDM '!$A$1:$D$2523</definedName>
    <definedName name="_xlnm.Print_Area" localSheetId="10">'10_POA'!$A$18:$O$54</definedName>
    <definedName name="_xlnm.Print_Area" localSheetId="11">'11_Estructura programatica'!$B$6:$I$57</definedName>
    <definedName name="_xlnm.Print_Area" localSheetId="3">'3_OTRAS_INTERVENCIONES '!$A$1:$G$19</definedName>
    <definedName name="_xlnm.Print_Area" localSheetId="4">'4_PRIORIZADA_MPIO'!$A$8:$O$16</definedName>
    <definedName name="_xlnm.Print_Area" localSheetId="5">'5_ANALISIS_POBLACION'!$A$9:$J$20</definedName>
    <definedName name="_xlnm.Print_Area" localSheetId="6">'6_ANALISIS_ACTORES'!$A$13:$G$30</definedName>
    <definedName name="_xlnm.Print_Area" localSheetId="7">'7_POM'!$A$15:$AA$52</definedName>
    <definedName name="_xlnm.Print_Area" localSheetId="8">'8_Alcances_limitaciones'!$A$21:$Y$42</definedName>
  </definedNames>
  <calcPr calcId="162913"/>
</workbook>
</file>

<file path=xl/calcChain.xml><?xml version="1.0" encoding="utf-8"?>
<calcChain xmlns="http://schemas.openxmlformats.org/spreadsheetml/2006/main">
  <c r="F23" i="16" l="1"/>
  <c r="C56" i="28" l="1"/>
  <c r="C55" i="28"/>
  <c r="C54" i="28"/>
  <c r="C53" i="28"/>
  <c r="C52" i="28"/>
  <c r="C45" i="28"/>
  <c r="C46" i="28"/>
  <c r="C47" i="28"/>
  <c r="C48" i="28"/>
  <c r="C44" i="28"/>
  <c r="C39" i="28"/>
  <c r="C40" i="28"/>
  <c r="C38" i="28"/>
  <c r="C30" i="28"/>
  <c r="C31" i="28"/>
  <c r="C32" i="28"/>
  <c r="C33" i="28"/>
  <c r="C34" i="28"/>
  <c r="C29" i="28"/>
  <c r="C17" i="28"/>
  <c r="C18" i="28"/>
  <c r="C19" i="28"/>
  <c r="C20" i="28"/>
  <c r="C21" i="28"/>
  <c r="C22" i="28"/>
  <c r="C23" i="28"/>
  <c r="C24" i="28"/>
  <c r="C25" i="28"/>
  <c r="C16" i="28"/>
  <c r="F30" i="12" l="1"/>
  <c r="H30" i="12" s="1"/>
  <c r="F35" i="12"/>
  <c r="G35" i="12" s="1"/>
  <c r="F36" i="12"/>
  <c r="H36" i="12" s="1"/>
  <c r="F38" i="12"/>
  <c r="H38" i="12" s="1"/>
  <c r="F39" i="12"/>
  <c r="G39" i="12" s="1"/>
  <c r="F33" i="12"/>
  <c r="H33" i="12" s="1"/>
  <c r="F32" i="12"/>
  <c r="G32" i="12" s="1"/>
  <c r="F31" i="12"/>
  <c r="H31" i="12" s="1"/>
  <c r="F37" i="12"/>
  <c r="G37" i="12" s="1"/>
  <c r="H41" i="12"/>
  <c r="F41" i="12"/>
  <c r="G41" i="12" s="1"/>
  <c r="F40" i="12"/>
  <c r="H40" i="12" s="1"/>
  <c r="F42" i="12"/>
  <c r="H42" i="12" s="1"/>
  <c r="H32" i="12" l="1"/>
  <c r="H35" i="12"/>
  <c r="H37" i="12"/>
  <c r="G31" i="12"/>
  <c r="H39" i="12"/>
  <c r="G36" i="12"/>
  <c r="G40" i="12"/>
  <c r="G42" i="12"/>
  <c r="G33" i="12"/>
  <c r="G38" i="12"/>
  <c r="G30" i="12"/>
  <c r="F29" i="12"/>
  <c r="H29" i="12" s="1"/>
  <c r="H28" i="12"/>
  <c r="G28" i="12"/>
  <c r="H27" i="12"/>
  <c r="G27" i="12"/>
  <c r="H26" i="12"/>
  <c r="G26" i="12"/>
  <c r="G29" i="12" l="1"/>
  <c r="N42" i="12"/>
  <c r="N41" i="12"/>
  <c r="N40" i="12"/>
  <c r="N39" i="12"/>
  <c r="N38" i="12"/>
  <c r="F28" i="12"/>
  <c r="F27" i="12"/>
  <c r="R41" i="12"/>
  <c r="R40" i="12"/>
  <c r="R39" i="12"/>
  <c r="R38" i="12"/>
  <c r="R37" i="12"/>
  <c r="R36" i="12"/>
  <c r="R35" i="12"/>
  <c r="R34" i="12"/>
  <c r="R33" i="12"/>
  <c r="R32" i="12"/>
  <c r="R31" i="12"/>
  <c r="R30" i="12"/>
  <c r="R29" i="12"/>
  <c r="R28" i="12"/>
  <c r="R27" i="12"/>
  <c r="N37" i="12"/>
  <c r="N36" i="12"/>
  <c r="N35" i="12"/>
  <c r="N34" i="12"/>
  <c r="N33" i="12"/>
  <c r="N32" i="12"/>
  <c r="N31" i="12"/>
  <c r="N30" i="12"/>
  <c r="N29" i="12"/>
  <c r="N28" i="12"/>
  <c r="S28" i="12" s="1"/>
  <c r="N27" i="12"/>
  <c r="F26" i="12"/>
  <c r="R26" i="12"/>
  <c r="N26" i="12"/>
  <c r="S41" i="12" l="1"/>
  <c r="T38" i="12"/>
  <c r="S37" i="12"/>
  <c r="S34" i="12"/>
  <c r="T26" i="12"/>
  <c r="T39" i="12"/>
  <c r="T40" i="12"/>
  <c r="T29" i="12"/>
  <c r="S27" i="12"/>
  <c r="T36" i="12"/>
  <c r="T31" i="12"/>
  <c r="T30" i="12"/>
  <c r="T33" i="12"/>
  <c r="T32" i="12"/>
  <c r="T35" i="12"/>
  <c r="F47" i="16"/>
  <c r="F42" i="16"/>
  <c r="F39" i="16"/>
  <c r="F33" i="16"/>
  <c r="T40" i="15" l="1"/>
  <c r="T38" i="15"/>
  <c r="Z30" i="15" l="1"/>
  <c r="T30" i="15"/>
  <c r="S30" i="15"/>
  <c r="AA29" i="15"/>
  <c r="T29" i="15"/>
  <c r="S29" i="15"/>
  <c r="T36" i="15"/>
  <c r="S36" i="15"/>
  <c r="X30" i="15" l="1"/>
  <c r="AA30" i="15"/>
  <c r="Y30" i="15"/>
  <c r="X29" i="15"/>
  <c r="Y29" i="15"/>
  <c r="Z29" i="15"/>
  <c r="AA47" i="15" l="1"/>
  <c r="T47" i="15"/>
  <c r="S47" i="15"/>
  <c r="X47" i="15" l="1"/>
  <c r="Y47" i="15"/>
  <c r="Z47" i="15"/>
  <c r="AA33" i="15"/>
  <c r="P32" i="15" s="1"/>
  <c r="T33" i="15"/>
  <c r="S33" i="15"/>
  <c r="T28" i="15"/>
  <c r="S28" i="15"/>
  <c r="X44" i="15"/>
  <c r="T44" i="15"/>
  <c r="S44" i="15"/>
  <c r="X33" i="15" l="1"/>
  <c r="J32" i="15" s="1"/>
  <c r="Y33" i="15"/>
  <c r="L32" i="15" s="1"/>
  <c r="Z33" i="15"/>
  <c r="N32" i="15" s="1"/>
  <c r="Z28" i="15"/>
  <c r="N22" i="15" s="1"/>
  <c r="AA28" i="15"/>
  <c r="P22" i="15" s="1"/>
  <c r="X28" i="15"/>
  <c r="J22" i="15" s="1"/>
  <c r="Y28" i="15"/>
  <c r="L22" i="15" s="1"/>
  <c r="Y44" i="15"/>
  <c r="L41" i="15" s="1"/>
  <c r="Z44" i="15"/>
  <c r="N41" i="15" s="1"/>
  <c r="AA44" i="15"/>
  <c r="P41" i="15" s="1"/>
  <c r="T48" i="15"/>
  <c r="T49" i="15"/>
  <c r="T50" i="15"/>
  <c r="T51" i="15"/>
  <c r="T52" i="15"/>
  <c r="T46" i="15"/>
  <c r="S50" i="15"/>
  <c r="S51" i="15"/>
  <c r="S52" i="15"/>
  <c r="S48" i="15"/>
  <c r="S49" i="15"/>
  <c r="S46" i="15"/>
  <c r="J41" i="15"/>
  <c r="T42" i="15"/>
  <c r="T43" i="15"/>
  <c r="T45" i="15"/>
  <c r="T41" i="15"/>
  <c r="S42" i="15"/>
  <c r="S43" i="15"/>
  <c r="S45" i="15"/>
  <c r="S41" i="15"/>
  <c r="P38" i="15"/>
  <c r="N38" i="15"/>
  <c r="L38" i="15"/>
  <c r="J38" i="15"/>
  <c r="T39" i="15"/>
  <c r="H38" i="15"/>
  <c r="S39" i="15"/>
  <c r="S40" i="15"/>
  <c r="S38" i="15"/>
  <c r="F32" i="15"/>
  <c r="T34" i="15"/>
  <c r="T35" i="15"/>
  <c r="T37" i="15"/>
  <c r="T32" i="15"/>
  <c r="S34" i="15"/>
  <c r="S35" i="15"/>
  <c r="S37" i="15"/>
  <c r="S32" i="15"/>
  <c r="F22" i="15"/>
  <c r="H32" i="15" l="1"/>
  <c r="AA46" i="15"/>
  <c r="P46" i="15" s="1"/>
  <c r="Z46" i="15"/>
  <c r="N46" i="15" s="1"/>
  <c r="Y46" i="15"/>
  <c r="L46" i="15" s="1"/>
  <c r="X46" i="15"/>
  <c r="J46" i="15" s="1"/>
  <c r="H46" i="15"/>
  <c r="H41" i="15"/>
  <c r="T23" i="15" l="1"/>
  <c r="T24" i="15"/>
  <c r="T25" i="15"/>
  <c r="T26" i="15"/>
  <c r="T27" i="15"/>
  <c r="T31" i="15"/>
  <c r="T22" i="15"/>
  <c r="S23" i="15"/>
  <c r="S24" i="15"/>
  <c r="S25" i="15"/>
  <c r="S26" i="15"/>
  <c r="S27" i="15"/>
  <c r="S31" i="15"/>
  <c r="S22" i="15"/>
  <c r="H22" i="15" l="1"/>
  <c r="C46" i="15" l="1"/>
  <c r="C47" i="16" s="1"/>
  <c r="C51" i="28" s="1"/>
  <c r="B46" i="15"/>
  <c r="B47" i="16" s="1"/>
  <c r="C49" i="28" s="1"/>
  <c r="C41" i="15"/>
  <c r="C42" i="16" s="1"/>
  <c r="C43" i="28" s="1"/>
  <c r="B41" i="15"/>
  <c r="B42" i="16" s="1"/>
  <c r="C41" i="28" s="1"/>
  <c r="C38" i="15"/>
  <c r="C39" i="16" s="1"/>
  <c r="C37" i="28" s="1"/>
  <c r="B38" i="15"/>
  <c r="B39" i="16" s="1"/>
  <c r="C35" i="28" s="1"/>
  <c r="C32" i="15"/>
  <c r="C33" i="16" s="1"/>
  <c r="C28" i="28" s="1"/>
  <c r="B32" i="15"/>
  <c r="B33" i="16" s="1"/>
  <c r="C26" i="28" s="1"/>
  <c r="C22" i="15"/>
  <c r="C23" i="16" s="1"/>
  <c r="C15" i="28" s="1"/>
  <c r="B22" i="15"/>
  <c r="B23" i="16" s="1"/>
  <c r="C13" i="28" s="1"/>
  <c r="D16" i="25" l="1"/>
  <c r="D22" i="15" s="1"/>
  <c r="D23" i="16" l="1"/>
  <c r="G22" i="15"/>
  <c r="B20" i="25"/>
  <c r="D20" i="25"/>
  <c r="B17" i="25"/>
  <c r="B18" i="25"/>
  <c r="B19" i="25"/>
  <c r="B16" i="25"/>
  <c r="D17" i="25"/>
  <c r="G16" i="25"/>
  <c r="D18" i="25"/>
  <c r="E18" i="25" l="1"/>
  <c r="D38" i="15"/>
  <c r="D39" i="16" s="1"/>
  <c r="E20" i="25"/>
  <c r="D46" i="15"/>
  <c r="E17" i="25"/>
  <c r="D32" i="15"/>
  <c r="D33" i="16" s="1"/>
  <c r="H20" i="25"/>
  <c r="G20" i="25"/>
  <c r="F20" i="25"/>
  <c r="H16" i="25"/>
  <c r="F17" i="25"/>
  <c r="E16" i="25"/>
  <c r="G17" i="25"/>
  <c r="F16" i="25"/>
  <c r="H17" i="25"/>
  <c r="F18" i="25"/>
  <c r="G18" i="25"/>
  <c r="H18" i="25"/>
  <c r="C24" i="17"/>
  <c r="B33" i="25"/>
  <c r="D19" i="25"/>
  <c r="C17" i="17"/>
  <c r="E17" i="17"/>
  <c r="C18" i="17"/>
  <c r="E18" i="17"/>
  <c r="C19" i="17"/>
  <c r="E19" i="17"/>
  <c r="C20" i="17"/>
  <c r="E20" i="17"/>
  <c r="C21" i="17"/>
  <c r="E21" i="17"/>
  <c r="C22" i="17"/>
  <c r="E22" i="17"/>
  <c r="C23" i="17"/>
  <c r="E23" i="17"/>
  <c r="B27" i="17"/>
  <c r="B35" i="17"/>
  <c r="G46" i="15" l="1"/>
  <c r="D47" i="16"/>
  <c r="B37" i="17"/>
  <c r="G19" i="25"/>
  <c r="D41" i="15"/>
  <c r="F19" i="25"/>
  <c r="E19" i="25"/>
  <c r="H19" i="25"/>
  <c r="G41" i="15" l="1"/>
  <c r="D42" i="16"/>
</calcChain>
</file>

<file path=xl/comments1.xml><?xml version="1.0" encoding="utf-8"?>
<comments xmlns="http://schemas.openxmlformats.org/spreadsheetml/2006/main">
  <authors>
    <author>Segeplan</author>
  </authors>
  <commentList>
    <comment ref="A18" authorId="0" shapeId="0">
      <text>
        <r>
          <rPr>
            <b/>
            <sz val="8"/>
            <color indexed="81"/>
            <rFont val="Tahoma"/>
            <family val="2"/>
          </rPr>
          <t>Segeplan:</t>
        </r>
        <r>
          <rPr>
            <sz val="8"/>
            <color indexed="81"/>
            <rFont val="Tahoma"/>
            <family val="2"/>
          </rPr>
          <t xml:space="preserve">
Una municipalidad recibe 1.50% 
</t>
        </r>
      </text>
    </comment>
    <comment ref="A24" authorId="0" shapeId="0">
      <text>
        <r>
          <rPr>
            <b/>
            <sz val="8"/>
            <color indexed="81"/>
            <rFont val="Tahoma"/>
            <family val="2"/>
          </rPr>
          <t>Segeplan:</t>
        </r>
        <r>
          <rPr>
            <sz val="8"/>
            <color indexed="81"/>
            <rFont val="Tahoma"/>
            <family val="2"/>
          </rPr>
          <t xml:space="preserve">
50% del total del impuesto son para las municipalidades</t>
        </r>
      </text>
    </comment>
  </commentList>
</comments>
</file>

<file path=xl/comments2.xml><?xml version="1.0" encoding="utf-8"?>
<comments xmlns="http://schemas.openxmlformats.org/spreadsheetml/2006/main">
  <authors>
    <author>Hercy</author>
  </authors>
  <commentList>
    <comment ref="I21" authorId="0" shapeId="0">
      <text>
        <r>
          <rPr>
            <b/>
            <sz val="9"/>
            <color indexed="81"/>
            <rFont val="Tahoma"/>
            <family val="2"/>
          </rPr>
          <t>Hercy:</t>
        </r>
        <r>
          <rPr>
            <sz val="9"/>
            <color indexed="81"/>
            <rFont val="Tahoma"/>
            <family val="2"/>
          </rPr>
          <t xml:space="preserve">
Pendiente de realizar la consulta en Inversión Pública, sobre la media global del proyecto</t>
        </r>
      </text>
    </comment>
  </commentList>
</comments>
</file>

<file path=xl/comments3.xml><?xml version="1.0" encoding="utf-8"?>
<comments xmlns="http://schemas.openxmlformats.org/spreadsheetml/2006/main">
  <authors>
    <author>Hercy</author>
  </authors>
  <commentList>
    <comment ref="I5" authorId="0" shapeId="0">
      <text>
        <r>
          <rPr>
            <b/>
            <sz val="9"/>
            <color indexed="81"/>
            <rFont val="Tahoma"/>
            <family val="2"/>
          </rPr>
          <t>Hercy:</t>
        </r>
        <r>
          <rPr>
            <sz val="9"/>
            <color indexed="81"/>
            <rFont val="Tahoma"/>
            <family val="2"/>
          </rPr>
          <t xml:space="preserve">
Pendiente de realizar la consulta en Inversión Pública, sobre la media global del proyecto</t>
        </r>
      </text>
    </comment>
  </commentList>
</comments>
</file>

<file path=xl/sharedStrings.xml><?xml version="1.0" encoding="utf-8"?>
<sst xmlns="http://schemas.openxmlformats.org/spreadsheetml/2006/main" count="16326" uniqueCount="3692">
  <si>
    <t>Inseguridad alimentaria</t>
  </si>
  <si>
    <t>(2) Prioridades PND</t>
  </si>
  <si>
    <t>Hombres</t>
  </si>
  <si>
    <t>Mujeres</t>
  </si>
  <si>
    <t xml:space="preserve">Año n:  Año actual </t>
  </si>
  <si>
    <t>Seguridad alimentaria y nutricional, salud integral y educación de calidad.</t>
  </si>
  <si>
    <t>Aceleración del crecimiento económico con transformación productiva</t>
  </si>
  <si>
    <t>El crecimiento económico se ha acelerado sobre la base de la diversificación y transformación productiva.</t>
  </si>
  <si>
    <t>Ambiente y recursos naturales.</t>
  </si>
  <si>
    <t>Conservación y uso sostenible de los bosques y la biodiversidad para la adaptación y la mitigación del cambio climático</t>
  </si>
  <si>
    <t>En 2032, al menos un 29% del territorio del país se encuentra cubierto por bosques naturales y se ha incrementado en un 3% la cobertura forestal por medio de la restauración ecológica en tierras que tienen capacidad de uso para protección y conservación de bosques.</t>
  </si>
  <si>
    <t>Se han consolidado esfuerzos entre gobiernos locales, instituciones de gobierno y comunidades, lográndose la conservación, protección y manejo sostenible de los bosques naturales en tierras que tienen capacidad para la protección y producción forestal, y se han implementado acciones de restauración ecológica en las tierras desprovistas de bosques con este mismo tipo de capacidad de uso.</t>
  </si>
  <si>
    <t>Gestión sostenible de los recursos hídricos para el logro de objetivos sociales, económicos y ambientales</t>
  </si>
  <si>
    <t>Se ha reducido a cero las pérdidas de vidas humanas a causa de inundaciones.</t>
  </si>
  <si>
    <t>Se ha ampliado la participación de la energía renovable en la matriz energética eléctrica, considerando los precios, la oferta, el cambio climático y los aspectos biofísicos y culturales de la población.</t>
  </si>
  <si>
    <t>Se ha ampliado la participación de energía renovable en la matriz energética eléctrica.</t>
  </si>
  <si>
    <t>Descripción</t>
  </si>
  <si>
    <t>Proyectos de arrastre</t>
  </si>
  <si>
    <t>Otros (Especificar)</t>
  </si>
  <si>
    <t>Instrucciones</t>
  </si>
  <si>
    <t xml:space="preserve">9. Aplica para proyectos multi anuales </t>
  </si>
  <si>
    <t>* En la categoría "Otras" se incluyen la problemáticas contenidas en el PDD sobre temas que no están contemplados como Prioridades de la Política General de Gobierno, pero que se puede buscar su relación con el Plan Nacional de Desarrollo como segundo criterio de priorización, si es relevante para el departamento</t>
  </si>
  <si>
    <t xml:space="preserve">Totonicapán </t>
  </si>
  <si>
    <t>Otras*</t>
  </si>
  <si>
    <t xml:space="preserve">Sololá </t>
  </si>
  <si>
    <t xml:space="preserve">Santa Rosa </t>
  </si>
  <si>
    <t xml:space="preserve">Escuintla </t>
  </si>
  <si>
    <t>Jutiapa</t>
  </si>
  <si>
    <t>Jalapa</t>
  </si>
  <si>
    <t>Chiquimula</t>
  </si>
  <si>
    <t>San Marcos</t>
  </si>
  <si>
    <t>Poca infraestructura para convergencia de grupos sociales.</t>
  </si>
  <si>
    <t>Retalhuleu</t>
  </si>
  <si>
    <t>Suchitepéquez</t>
  </si>
  <si>
    <t>Quetzaltenango</t>
  </si>
  <si>
    <t xml:space="preserve">Chimaltenango </t>
  </si>
  <si>
    <t>Guatemala</t>
  </si>
  <si>
    <t>Zacapa</t>
  </si>
  <si>
    <t>Izabal</t>
  </si>
  <si>
    <t>Petén</t>
  </si>
  <si>
    <t>Baja Verapaz</t>
  </si>
  <si>
    <t>Alta Verapaz</t>
  </si>
  <si>
    <t>Huehuetenango</t>
  </si>
  <si>
    <t>Sacatepéquez</t>
  </si>
  <si>
    <t>El Progreso</t>
  </si>
  <si>
    <t>Deforestación.</t>
  </si>
  <si>
    <t>Faltan normativas ambientales específicamente en el recurso hídrico.</t>
  </si>
  <si>
    <t>Quiché</t>
  </si>
  <si>
    <t>Educación</t>
  </si>
  <si>
    <t xml:space="preserve">Baja Verapaz </t>
  </si>
  <si>
    <t>DEPARTAMENTO</t>
  </si>
  <si>
    <t>PRIORIDAD DE GOBIERNO</t>
  </si>
  <si>
    <t>CODIGO DE COLORES</t>
  </si>
  <si>
    <t>INSTRUCCIONES</t>
  </si>
  <si>
    <t>Director Ejecutivo Codede</t>
  </si>
  <si>
    <t>Director Financiero Codede</t>
  </si>
  <si>
    <t>…</t>
  </si>
  <si>
    <t>(1) EJE PND</t>
  </si>
  <si>
    <t>Mala condiciones de vías de acceso en el municipio.</t>
  </si>
  <si>
    <t>Sayaxché</t>
  </si>
  <si>
    <t>Existe injerencia y sesgo político en el apoyo del gobierno central a las comunidades</t>
  </si>
  <si>
    <t>Santa Ana</t>
  </si>
  <si>
    <t>No existe auditoria social en el gasto público de parte de las organizaciones de base, y las autoridades edilicias no informan a las comunidades.</t>
  </si>
  <si>
    <t>Falta de cobertura de programas de gobierno.</t>
  </si>
  <si>
    <t>San Francisco</t>
  </si>
  <si>
    <t xml:space="preserve">Falta de diversificación de instituciones y de recursos de administradores de justicia. </t>
  </si>
  <si>
    <t>El traslado de Instituciones Gubernamentales hacia otros municipios.</t>
  </si>
  <si>
    <t xml:space="preserve">Falta de participación en organizaciones comunitarias. </t>
  </si>
  <si>
    <t>La Libertad</t>
  </si>
  <si>
    <t>la asignación presupuestaria es insuficiente para efectuar acciones eficaces encaminadas al desarrollo del municipio</t>
  </si>
  <si>
    <t>San Benito</t>
  </si>
  <si>
    <t>Falta de participación en organizaciones comunitarias.</t>
  </si>
  <si>
    <t>Afluencia de personas para eventos culturales ej. Mesitas.</t>
  </si>
  <si>
    <t>La masa forestal del municipio está amenazada por la tala ilegal de árboles, los incendios provocados, las invasiones ilegales y la ausencia de un plan contra incendios  nivel comunitario.</t>
  </si>
  <si>
    <t>San José</t>
  </si>
  <si>
    <t>Social: deficiente cobertura de servicios básicos como salud y educación, deficiente cultura tributaria, débil gestión comunitaria, inseguridad ciudadana, alta vulnerabilidad a desastres naturales, pérdida de valores morales, altos índices de analfabetismo, falta de infraestructura, equipo y personal docente, tasa de mortalidad infantil y materna</t>
  </si>
  <si>
    <t>Poptún</t>
  </si>
  <si>
    <t>Debilidad en participación ciudadana</t>
  </si>
  <si>
    <t>Dolores</t>
  </si>
  <si>
    <t xml:space="preserve">Injerencia política en organizaciones comunitarias. </t>
  </si>
  <si>
    <t xml:space="preserve">Mala condiciones de vías de acceso en el municipio. </t>
  </si>
  <si>
    <t>es un territorio con alta dispersión poblacional y crecimiento desordenado, que aún debe generar muchas condiciones de servicios públicos (salud, educación y saneamiento ambiental</t>
  </si>
  <si>
    <t>San Andrés</t>
  </si>
  <si>
    <t>Existe pérdida paulatina de la identidad cultural Itzá en el municipio.</t>
  </si>
  <si>
    <t>Falta de asesoramiento técnico</t>
  </si>
  <si>
    <t>Cahabon</t>
  </si>
  <si>
    <t>Carencia de asistencia técnica y financiera</t>
  </si>
  <si>
    <t>Senahu</t>
  </si>
  <si>
    <t>Riesgo</t>
  </si>
  <si>
    <t>Raxruha</t>
  </si>
  <si>
    <t>Cambio de uso del suelo</t>
  </si>
  <si>
    <t>Carencia de fuentes de empleo</t>
  </si>
  <si>
    <t>Falta de carreteras y red vial existente en mal estado</t>
  </si>
  <si>
    <t>Santa Catalina La Tinta</t>
  </si>
  <si>
    <t>Contaminación ambiental</t>
  </si>
  <si>
    <t>Deforestación</t>
  </si>
  <si>
    <t>Migración por falta de trabajo</t>
  </si>
  <si>
    <t>Fray Bartolomé de las Casas</t>
  </si>
  <si>
    <t>Pobreza y pobreza extrema</t>
  </si>
  <si>
    <t>Chahal</t>
  </si>
  <si>
    <t>Inseguridad alimentaria y nutricional</t>
  </si>
  <si>
    <t>Carencia de empleo</t>
  </si>
  <si>
    <t>Carencia de empleo y/o de medios productivos</t>
  </si>
  <si>
    <t>Chisec</t>
  </si>
  <si>
    <t>Vías de comunicación en mal estado</t>
  </si>
  <si>
    <t>Deterioro ambiental</t>
  </si>
  <si>
    <t>Carencia de capacidad instalada en los guías turísticos</t>
  </si>
  <si>
    <t>Lanquin</t>
  </si>
  <si>
    <t>Poca incidencia  municipal en el desarrollo turístico</t>
  </si>
  <si>
    <t>Carencia de una cultura ambiental</t>
  </si>
  <si>
    <t>Degradación de suelos</t>
  </si>
  <si>
    <t>Pocas extensiones de tierras con certeza jurídica a nivel municipal</t>
  </si>
  <si>
    <t>Altos índices de pobreza</t>
  </si>
  <si>
    <t>San Juan Chamelco</t>
  </si>
  <si>
    <t>Zonas habitacionales en riesgo por inundaciones</t>
  </si>
  <si>
    <t>San Pedro Carcha</t>
  </si>
  <si>
    <t>Débil estructura económica</t>
  </si>
  <si>
    <t>Red vial debilitada</t>
  </si>
  <si>
    <t>Medioambiente susceptible</t>
  </si>
  <si>
    <t>Panzos</t>
  </si>
  <si>
    <t>Economía Municipal</t>
  </si>
  <si>
    <t>Falta de infraestructura productiva</t>
  </si>
  <si>
    <t>Tucurú</t>
  </si>
  <si>
    <t>Producción en subsistencia</t>
  </si>
  <si>
    <t>Bajos niveles de producción agrícola</t>
  </si>
  <si>
    <t>Contaminación de los recursos naturales</t>
  </si>
  <si>
    <t>Baja cobertura de energía eléctrica</t>
  </si>
  <si>
    <t>Tamahú</t>
  </si>
  <si>
    <t>Débil comercialización de los productos agrícolas y artesanales</t>
  </si>
  <si>
    <t>Tenencia de la tierra</t>
  </si>
  <si>
    <t>Falta de asistencia técnica en producción</t>
  </si>
  <si>
    <t>Tactic</t>
  </si>
  <si>
    <t>Amenazas naturales</t>
  </si>
  <si>
    <t>Producción agrícola desorganizada</t>
  </si>
  <si>
    <t>Frágil infraestructura comercial y productiva</t>
  </si>
  <si>
    <t>San Cristóbal Verapaz</t>
  </si>
  <si>
    <t>Falta de asistencia técnica, administrativa y crediticia</t>
  </si>
  <si>
    <t>Recursos naturales en vías de extinción</t>
  </si>
  <si>
    <t>Atractivos túristicos</t>
  </si>
  <si>
    <t>Santa Cruz Verapaz</t>
  </si>
  <si>
    <t>Destrucción y depredación de recursos naturales, así como la agudización de la contaminación y desertificación.</t>
  </si>
  <si>
    <t>Sacapulas</t>
  </si>
  <si>
    <t>Agotamiento acelerado de fuentes acuíferos y de masas boscosas</t>
  </si>
  <si>
    <t>Uspantán</t>
  </si>
  <si>
    <t>Disminución de la masa boscosa y contaminación ambiental</t>
  </si>
  <si>
    <t>San Andrés Sajcabajá</t>
  </si>
  <si>
    <t>Desnutrición materno infantil, la mortalidad infantil en edades de 0 a 4 años de edad en el municipio, con una tasa de mortalidad de 3.08</t>
  </si>
  <si>
    <t>Joyabaj</t>
  </si>
  <si>
    <t>Contaminación  al ecosistema especialmente por desechos sólidos generados por la población y por desechos líquidos en los lugares poblados que no reciben ningún tratamiento final</t>
  </si>
  <si>
    <t>San Antonio Ilotenango</t>
  </si>
  <si>
    <t>Degradación del medio ambiente por aprovechamiento inadecuado del recurso forestal, contaminación del recurso hídrico, degradación del suelo, disminuyendo los caudales de agua aprovechable para consumo humano</t>
  </si>
  <si>
    <t>Patzité</t>
  </si>
  <si>
    <t>Acelerada contaminación y agotamiento del medio ambiente y los recursos naturales</t>
  </si>
  <si>
    <t>Chajul</t>
  </si>
  <si>
    <t>El municipio cuenta con una elevada tasa de mortalidad materna con 198.2/100,000nv al 2009 por causas prevenibles y contando con diversidad de servicios médicos,  por causas multifactoriales, una de ellas es el nivel de pobreza general y extrema que aun mantienen el municipio, aunado a una baja producción agropecuaria por falta de una diversificación  y encadenamiento productivo</t>
  </si>
  <si>
    <t>Santa Cruz del Quiché</t>
  </si>
  <si>
    <t>El alto grado de  degradación del medio ambiente  y los recursos naturales por medio del  desfogue directo de las aguas domiciliares a cuerpos de agua, los desechos sólidos sin ningún tratamiento, la disminución de la masa boscosa han incidido de manera directa en  los bajos caudales del recurso hídrico, en especial el utilizado en las tomas que alimentan el sistema de agua domiciliar del casco urbano afectando la salud de sus habitantes y debilitando la inversión económica de empresas que desean invertir en el municipio al no contar con los servicios mínimos</t>
  </si>
  <si>
    <t>Las amenazas, más altas en el municipio de Pachalum, se encuentra en el factor Socio natural y las más bajas amenazas en cuanto el factor Antrópico</t>
  </si>
  <si>
    <t>Pachalum</t>
  </si>
  <si>
    <t>Insatisfacción de los habitantes sobre los procesos de desarrollo en el municipio</t>
  </si>
  <si>
    <t>Cotzal</t>
  </si>
  <si>
    <t>Pobreza general y extrema</t>
  </si>
  <si>
    <t>Marginación de comunidades y concentración de proyecto</t>
  </si>
  <si>
    <t>Nebaj</t>
  </si>
  <si>
    <t>Alta morbilidad y mortalidad general, materna e infantil</t>
  </si>
  <si>
    <t>La Población en  de 5 miembros por familia, que no debería de aumentar con el correr del tiempo</t>
  </si>
  <si>
    <t>Poca cobertura de servicios básicos (Energía eléctrica, agua potable, y servicios de drenajes, letrinas , como también  Inexistencia de centros recreativos, ocupacionales y culturales con enfoque de niñez y Juventud</t>
  </si>
  <si>
    <t>Canillá</t>
  </si>
  <si>
    <t>Poca presencia institucional en el municipio</t>
  </si>
  <si>
    <t>San Bartolomé Jocotenango</t>
  </si>
  <si>
    <t>Acelerado proceso de pérdida de valores culturales de la población indígena, desintegración familiar y transculturación</t>
  </si>
  <si>
    <t>Desigual inversión municipal entre la población urbana y rural</t>
  </si>
  <si>
    <t>Débil coordinación institucional, evidenciando escasa participación social y poca atención a sectores vulnerables (indígenas, mujeres, niñez, tercera edad)</t>
  </si>
  <si>
    <t>Marginación de ciertas áreas del territorio de los procesos de desarrollo</t>
  </si>
  <si>
    <t>La débil gestión de proyectos enfocados al desarrollo integral de los vecinos del municipio y la  incidencia de la toma de decisiones a nivel del concejo municipal</t>
  </si>
  <si>
    <t>En lo referente a la participación ciudadana se observa escasa, participación de la mujer en las decisiones del municipio a través de los COCODES y otras organizaciones</t>
  </si>
  <si>
    <t>Zacualpa</t>
  </si>
  <si>
    <t>Además existe limitada  infraestructura recreativa y social y carencia de centros de formación y capacitación técnica tecnológica y productiva</t>
  </si>
  <si>
    <t>Falta de apoyo institucional</t>
  </si>
  <si>
    <t>Chicaman</t>
  </si>
  <si>
    <t>Falta en el pensum de estudios, algún curso sobre educación ambiental que oriente a los niños y jóvenes sobre conservación del medio ambiente</t>
  </si>
  <si>
    <t>Falta en el pensum de estudios, algún curso sobre educación ambiental que oriente a los niños y jóvenes sobre conservación del medio ambiente, deforestación del municipio por tala inmoderada, que ocasiona  erosión de los suelos, azolvamiento de los ríos y desecamiento de los mantos freáticos del municipio, entre otros problemas</t>
  </si>
  <si>
    <t>San Pedro Jocopilas</t>
  </si>
  <si>
    <t>La oportunidades de emplearse en un empleo formal con mayores ingresos familiares es mínima por la  débil formación académica, existiendo un efecto de pirámide siendo le nivel superior el ciclo básico al no contarse con un centro de formación del nivel diversificando</t>
  </si>
  <si>
    <t>En el ámbito económico el municipio posee un alto  nivel de vulnerabilidad al igual que la mayoría de los municipios del Departamento de Quiché, debido a la PEA que representa el 18.36% de la población total y a las fuentes limitadas de trabajo y a la migración temporal o permanente dentro de Guatemala o al extranjero</t>
  </si>
  <si>
    <t>En cuanto a la vulnerabilidad el factor  más alto es el ambiental con índice de 4.3, esto debido a que no existen políticas que le den un uso adecuado con protección y sostenibilidad a los recursos hídricos, edáficos y al bosque, seguido del factor Económico con 2.7 el cual toma en cuenta el nivel de ingresos,  tipo de empleo y migración laboral.</t>
  </si>
  <si>
    <t>la disponibilidad de nacimientos para abastecer proyectos de agua potable es limitada</t>
  </si>
  <si>
    <t>deterioro de los recursos naturales, por que se evidencia escases de caudal de fuentes de agua, para abastecer los  sistemas de agua entubada, por otra parte se tienen  Contaminación de recursos hídricos, y Inexistencia de manejo de desechos sólidos (Relleno sanitario)</t>
  </si>
  <si>
    <t>En cuanto a la economía un 80% de las comunidades se dedican a la agricultura de subsistencia, cuyo rendimiento oscila entre 04 a 06 quintales por cuerda, lo que no cubre los requerimiento alimenticios de una familia de de 8 miembros que necesita entre 10 a 15 quintales</t>
  </si>
  <si>
    <t>Medio ambiente en deterioro</t>
  </si>
  <si>
    <t>Sectores de productores desorganizados</t>
  </si>
  <si>
    <t>Poca disponibilidad de fuentes hídricas para la producción agropecuaria</t>
  </si>
  <si>
    <t>Flujo migratorio al exterior es significativo</t>
  </si>
  <si>
    <t>Poca inversión en el recurso humano para la formación productiva</t>
  </si>
  <si>
    <t>Baja disponibilidad de infraestructura productiva (Conectividad)</t>
  </si>
  <si>
    <t>Baja producción artesanal</t>
  </si>
  <si>
    <t>Baja disponibilidad de fuentes de empleo</t>
  </si>
  <si>
    <t>Riesgo de inseguridad alimentaria</t>
  </si>
  <si>
    <t>Baja producción de alimentos (granos básicos)</t>
  </si>
  <si>
    <t>Baja cobertura de suelo agrológico</t>
  </si>
  <si>
    <t>Avance de la frontera agrícola</t>
  </si>
  <si>
    <t>Deforestación acelerada de la zona boscosa</t>
  </si>
  <si>
    <t xml:space="preserve">Se evidencia baja rentabilidad de los productos agropecuarios y baja rentabilidad, acceso alimentario que pone en riesgo la seguridad alimentaria </t>
  </si>
  <si>
    <t>Existe una población rural empobrecida, ya que cuenta con poca asesoría técnica y asistencia financiera de productos agrícolas, que desarticulan el aparato productivo local y limitada organización de los productores, con débil capacidad en la inversión de remesas</t>
  </si>
  <si>
    <t>La infraestructura se ve amenazada por las malas condiciones de carreteras, que provocan deficiente acceso de vías de comunicación hacia las comunidades y micro regiones, acrecentándose las condiciones desfavorables en época de invierno, lo cual origina el aislamiento de las comunidades de la dinámica urbana y areas periurbanas</t>
  </si>
  <si>
    <t>Altas tasas de desnutrición y desempleo</t>
  </si>
  <si>
    <t>Altos índices de pobreza y pobreza extrema</t>
  </si>
  <si>
    <t>Inseguridad alimentaria en el municipio</t>
  </si>
  <si>
    <t>Subutilización de los recursos destinados para el municipio</t>
  </si>
  <si>
    <t>Decadencia acelerad de la biodiversidad</t>
  </si>
  <si>
    <t>Altos índices de desempleo</t>
  </si>
  <si>
    <t>Altos índices de pobreza en la comunidades situadas en las partes, alta y norte del municipio</t>
  </si>
  <si>
    <t>Se carece de reglamentos de catastro, reglamento de construcción, gestión de riesgo, gestión integrada de recurso hídrico y forestal, así como la falta de certeza jurídica de los terrenos para poder optar a créditos hipotecarios en las distintas instituciones bancarias</t>
  </si>
  <si>
    <t>Poca asistencia técnica y fuentes de financiamiento para procesos agropecuarios, falta de una instalación apropiada para el mercado del área urbana, falta de infraestructura agropecuaria, como lo son centros de acopio, falta de instituciones que promuevan proyectos de desarrollo agropecuarios y agroindustriales</t>
  </si>
  <si>
    <t>Se tiene un elevado porcentaje de pobreza el cual es de 87.14 y extrema pobreza 42.4%, los bajos ingresos de la población hacen incidencia en este tema, que ocasiona migración de la población para obtener mejores fuentes de trabajo, tanto a la costa Sur como a Estados Unidos (alrededor del 80% migra), según FODA de 2009</t>
  </si>
  <si>
    <t>Deforestación del municipio por tala inmoderada, que ocasiona  erosión de los suelos, azolvamiento de los ríos y desecamiento de los mantos freáticos del municipio, entre otros problemas</t>
  </si>
  <si>
    <t>Las carreteras se observan que  un déficit del 20% de carreteras a nivel de las comunidades, además las carreteras de terracería existentes se encuentran  deterioradas por las amenazas climáticas y  falta de fondos para mantenimiento vial</t>
  </si>
  <si>
    <t>Altos índices de desempleo y migración</t>
  </si>
  <si>
    <t>Falta de asesoramiento para impulso de la producción artesanal en textiles, elaboración de güipiles, elaboración de pan (xecas) panela, canastos de bambú, cerrería, entre otros.  Las comunidades que impulsan actividades artesanales: área urbana, aldeas: La Hacienda, Chiul, Santa Clara y Chutuj</t>
  </si>
  <si>
    <t>Cunen</t>
  </si>
  <si>
    <t>Falta de asesoría técnica, en cultivo, producción y procesamiento, así como asistencia empresarial y de  mercado de 1,122 productores agropecuarios, uno de los sectores que se plantean fortalecer, ya que este es considerado como una oportunidad significativa para el desarrollo del municipio.</t>
  </si>
  <si>
    <t>Existe limitada oferta de trabajo/mercado laboral lo cual ha ocasionado que muchas personas emigren a otras zonas geográficas, especialmente a las costas Sur y  Atlántica,  para el corte de caña, melón, café y palma africana respectivamente, estimándose que la permanencia de estos grupos fuera del municipio es de 4 a 5 meses (octubre a marzo de cada año)</t>
  </si>
  <si>
    <t>se carece de reglamentos de catastro, reglamento de construcción, gestión de riesgo, gestión integrada de recurso hídrico y forestal, así como la falta de certeza jurídica de los terrenos para poder optar a créditos hipotecarios en las distintas instituciones bancarias</t>
  </si>
  <si>
    <t>En las vulnerabilidades de la población se tiene un elevado porcentaje de pobreza, el cual es de 92.3%, y extrema pobreza 42.0%, los bajos ingresos de la población hacen incidencia en este tema, que ocasionan migración de la población para obtener mejores fuentes de trabajo, tanto a la costa Sur, como a Estados Unidos</t>
  </si>
  <si>
    <t>Déficit de carreteras a nivel de las comunidades, además, las carreteras de terracería existentes se encuentran  deterioradas por las amenazas climáticas y  falta de fondos para mantenimiento vial</t>
  </si>
  <si>
    <t>El débil aprovechamiento de la riqueza climática, de suelos,  agua para diversificación de la producción agropecuaria y punto estratégico de ubicación del municipio que cumplen los requisitos de calidad, incidiendo en disminuir los índices de pobreza</t>
  </si>
  <si>
    <t>La biodiversidad del ecosistema boscoso se ve amenazada constantemente ante los incendios forestales que se presentan en la época de verano, el avance de  la frontera agrícola y la tala de árboles sin ninguna autorización por el ente encargado de las mismas, originando un aumento de la perdida de capa fértil  a causa de la erosión hídrica</t>
  </si>
  <si>
    <t>Inexistente cadenas de comercialización de productos agropecuarios producidos técnicamente, como segundo motor económico,  generan un débil ingreso económico familiar ubicando al municipio en el 5o lugar en pobreza general a nivel del departamento</t>
  </si>
  <si>
    <t>Índice de pobreza de 83.47 y extrema pobreza 28.74 en el puesto 17 en relación a los municipios del departamento y por debajo de la media departamental  con 104.21 en pobreza y 41.31 en extrema pobreza</t>
  </si>
  <si>
    <t>Chichicastenango</t>
  </si>
  <si>
    <t>La biodiversidad del ecosistema boscoso se ve amenazada constantemente ante los incendios forestales que se presentan en la época de verano, el avance de  la frontera agrícola y la tala de árboles sin ninguna autorización por el ente encargado de las mismas</t>
  </si>
  <si>
    <t>Persistencia de una práctica agrícola y pecuaria de subsistencia</t>
  </si>
  <si>
    <t>En lo económico se observan bajos ingresos económicos de la población, falta de asistencia técnica en sus cultivos anuales y perennes como el café y forestal. Falta en el pensum de estudios, la educación ambiental que oriente a los niños y jóvenes sobre conservación del medio ambiente</t>
  </si>
  <si>
    <t>En lo referente de políticas municipales, se carece de reglamentos de catastro, gestión de riesgo, gestión integrada de Recurso Hídrico y forestal, falta de certeza jurídica de los terrenos (solo San Antonio Sinaché I, Las Joyas y San Antonio Sinaché II posee escrituras registradas). Falta de interés de la sociedad civil, en especial juventud y mujeres, en las decisiones del municipio</t>
  </si>
  <si>
    <t>La inseguridad alimenticia se ve reflejada por la pobreza general 84.4% y extrema pobreza 34%, lo cual incide en los indicadores de la calidad de vida a nivel municipal, muy bajos (necesidades insatisfechas, índice de marginalidad). La calidad de vida de los pobladores del municipio de Zacualpa y los bajos indicadores que involucran la misma</t>
  </si>
  <si>
    <t>La deforestación del municipio ocasiona  erosión de los suelos, azolvamiento de los ríos y desecamiento de los mantos freáticos del municipio</t>
  </si>
  <si>
    <t>En lo referente de políticas municipales se carece de reglamentos de ordenamiento territorial, falta de políticas que velen por el deporte en el municipio y falta de certeza jurídica de los terrenos en el municipio</t>
  </si>
  <si>
    <t>Chinique</t>
  </si>
  <si>
    <t>En lo productivo se observa, poca diversificación de cultivos en el municipio, bajos rendimientos en los cultivos existentes, escasos programas de desarrollo productivo y de microempresas, escasa tecnificación de cultivos y asistencia técnica</t>
  </si>
  <si>
    <t>La vulnerabilidad del municipio se ve afectada reflejada en las pocas fuentes de empleo en el municipio, lo que ocasiona bajos ingresos de la población y provoca la migración de sus habitantes a otros municipios del país y  Estados Unidos, buscando nuevas oportunidades de empleo</t>
  </si>
  <si>
    <t>La inseguridad alimenticia se ve reflejada por la pobreza general del 76.9% y pobreza extrema del 26.9%, lo cual incide en los indicadores de la calidad de vida a nivel municipal, muy bajos (necesidades insatisfechas, índice de marginalidad)</t>
  </si>
  <si>
    <t>En relación de la movilidad dentro del municipio se observa que las carreteras de terracería no transitables todo el año, debido a falta de fondos para el mantenimiento de las mismas</t>
  </si>
  <si>
    <t>Chiché</t>
  </si>
  <si>
    <t>Aumento del movimiento migratorio considerablemente en las comunidades de Tululché I, II, III, IV, Chepaj III, Choaxan I, Choyomché I y II, Parcelas, Campo Alegre, Chupoj II, Tzalamabaj II, Capuchinas, Laguna Seca II y III, donde la mayoría de la población migra a diferentes lugares de la costa sur a corte de caña de azúcar y/o café, principalmente en los meses de Agosto a Octubre y de Noviembre a Mayo. Y el segundo Fenómeno de  migración principalmente hacia Estados Unidos en un 20%  del total de la población del Municipio</t>
  </si>
  <si>
    <t>la  mayoría de la población tiene ingresos familiares inferiores al salario mínimo (1,800 quetzales/mes), la población económicamente activa del municipio tiene como principal fuente de trabajo empleos informales y temporales como la agricultura de subsistencia</t>
  </si>
  <si>
    <t>En cuanto a la seguridad alimentaria, tiene una relación directa con la tasa de pobreza que es de 88.58% y la pobreza extrema es de 35.85%, ubicado en el lugar 5 en los municipios del departamento, como también con el uso y manejo que se le da a la tierra de manera tradicional con un aumento desmesurado de la frontera agrícola, sin considerar la capacidad del uso del suelo ni mucho menos con un manejo sostenibles y con asesoría técnica</t>
  </si>
  <si>
    <t>en el municipio no existe tratamiento de aguas residuales y desechos sólidos, contando únicamente en la cabecera municipal con un tren de aseo, que se encarga de la recolección de desechos sólidos que es transportado a un botadero municipal, pero se carece de una planta de tratamiento, relleno sanitario, tampoco se brinda educación ambiental a la población, para el saneamiento básico</t>
  </si>
  <si>
    <t>se cuenta con los servicios de personal capacitado, con deficiencias en su infraestructura, falta de medicamentos y reducido horario de atención,  por lo que es necesario convertir este en un Centro de Atención Permanente (CAP), para que preste atención las 24 horas</t>
  </si>
  <si>
    <t>En el sector salud  se encontró un servicio de ineficiente, ya que la infraestructura es limitada, y se mantiene la lógica de centralizada de los servicios en el casco urbana</t>
  </si>
  <si>
    <t xml:space="preserve">Dimensión ambiental </t>
  </si>
  <si>
    <t>Ixcán</t>
  </si>
  <si>
    <t>Infraestructura: existencia de Centros de Convergencia no funcionales y sin el adecuado equipamiento, originando falta de abastecimiento de los servicios de salud para contrarrestar las enfermedades más comunes en la población</t>
  </si>
  <si>
    <t>Baja disponibilidad de servicios básicos</t>
  </si>
  <si>
    <t>Limitado equipamiento de los servicios  de salud</t>
  </si>
  <si>
    <t>Débil formación e inestabilidad del recursos humano en salud</t>
  </si>
  <si>
    <t>Problemas contaminación por desechos sólidos y líquidos</t>
  </si>
  <si>
    <t>Limitado servicios de saneamiento básico</t>
  </si>
  <si>
    <t>Altas tasas de desnutrición</t>
  </si>
  <si>
    <t>Baja cobertura de infraestructura de servicios básicos y saneamiento en el área urbana y rural</t>
  </si>
  <si>
    <t>Las comunidades rurales tienen limitado acceso a agua potable y existe acelerada contaminación del recurso</t>
  </si>
  <si>
    <t>Contaminación por desechos sólidos y líquidos</t>
  </si>
  <si>
    <t>Mortalidad materna e infantil</t>
  </si>
  <si>
    <t>No existe un tratamiento final de los desechos líquidos que actualmente desfogan en ríos aledaños a la cabecera municipal</t>
  </si>
  <si>
    <t>No existe un tratamiento final de los desechos sólidos que actualmente son depositados   en los basureros clandestinos y en el municipal</t>
  </si>
  <si>
    <t>Los drenajes en el área urbana insuficientes para atender a toda la población</t>
  </si>
  <si>
    <t>En los servicios básicos se observa una escaso servicio de letrinización en 52.39% de las comunidades carece de este servicio, en temas de agua potable y energía eléctrica falta por tener una cobertura completa a nivel municipal</t>
  </si>
  <si>
    <t>Infraestructura, personal profesional y técnico, equipo médico, vehículos y medicamentos insuficientes en el Hospital Distrital, Puestos de Salud y Centros de Convergencia, para poder atender adecuadamente a la población</t>
  </si>
  <si>
    <t>Altas tasas de infecciones respiratorias, diarreicas, hepáticas y desnutrición crónica infantil</t>
  </si>
  <si>
    <t>Altas tasas de enfermedades gastrointestinales, falta de dotación de medicamentos básicos; deterioro de la infraestructura existente y falta de presupuesto para las 8 microrregiones para su asistencia.</t>
  </si>
  <si>
    <t>Se evidencian en las condiciones medioambientales del municipio, el inadecuado tratamiento de desechos sólidos, que generan malas condiciones de sanidad en la población, identificando la falta de una planta de tratamiento para el manejo de los desechos. Además, se identificaron aéreas deforestadas.</t>
  </si>
  <si>
    <t>No existe un tratamiento final de los desechos sólidos, actualmente son depositados   en los basureros clandestinos y en el municipal, además, no existe un tratamiento final de los desechos líquidos que actualmente desfogan en ríos aledaños a la cabecera municipal</t>
  </si>
  <si>
    <t>Disminución de la población estudiantil al entrar al  nivel básico y diversificado, las tasas de retención y promoción de educación de los niños en edad escolar, la infraestructura escolar en mal estado y cobertura de maestros, además, se observa un alto porcentaje de analfabetismo del 53.30% en el municipio. Infraestructura, personal, equipo, insuficientes en el área de educación, para atender adecuadamente a la población   En los servicios básicos se observa una escaso servicio de letrinización de las comunidades, en temas de agua potable y energía eléctrica falta por tener una cobertura completa a nivel municipal, los drenajes en el área urbana insuficientes para atender a toda la población</t>
  </si>
  <si>
    <t>Desnutrición materno infantil, la mortalidad infantil en edades de 0 a 4 años de edad, infraestructura, personal profesional y técnico, equipo médico, vehículos y medicamentos insuficientes en lo relativo a Salud, para poder atender adecuadamente a la población</t>
  </si>
  <si>
    <t>Los desechos sólidos y líquidos no reciben ningún tipo de tratamiento solo de recolección causando una serie de impactos negativos a los ecosistemas propios del lugar, en la generación de enfermedades, en una mala imagen para el municipio con características turísticas</t>
  </si>
  <si>
    <t>Altas de mortalidad materna-neonatal que presenta el municipio</t>
  </si>
  <si>
    <t>Desnutrición en niños menores de 5 años de edad por falta de educación de los padres</t>
  </si>
  <si>
    <t>En salud se observa infraestructura, personal profesional y técnico, equipo médico, vehículos y medicamentos insuficientes en el centro de atención permanente, Centro de Salud y Centros de Convergencias, para poder atender adecuadamente a la población</t>
  </si>
  <si>
    <t>No existe un tratamiento final de los desechos líquidos que actualmente desfogan y contaminan dos ríos aledaños a la cabecera municipal</t>
  </si>
  <si>
    <t>El ámbito ambiental se ve afectado por no existir un tratamiento final de los desechos sólidos que actualmente son depositados  en los basureros clandestinos y en el municipal</t>
  </si>
  <si>
    <t>En la calidad y cobertura los servicios básicos, se evidencias  insuficientes en agua potable, energía eléctrica y servicio de letrinización en todas las comunidades del municipio</t>
  </si>
  <si>
    <t>El ámbito ambiental se ve afectado por la contaminación de los ríos por falta de plantas de tratamiento de aguas servidas y falta de planta de tratamiento de desechos sólidos en el área urbana</t>
  </si>
  <si>
    <t>La cobertura de los servicios básicos, energía eléctrica,  letrinización y agua potable en todo el municipio, calidad de las viviendas en el área rural con un 59% con piso de tierra</t>
  </si>
  <si>
    <t>En salud se cuenta con la infraestructura del CAP, insuficiente para atender a la población, falta de personal profesional para atención y medicamentos disponibles, aunque los niveles de mortandad infantil de niños menores de 5 años y  desnutrición infantil son bajos, se necesita de más educación por parte del distrito de salud hacia los comunitarios</t>
  </si>
  <si>
    <t>Problemas de servicios básicos y saneamiento entre las focales se tiene que Únicamente el 84% de las comunidades, cuentan con servicio de agua potable. Existe Contaminación al recurso hídrico por el desfogue de aguas residuales sin ningún tratamiento y la contaminación de desechos sólidos por falta de un correcto manejo</t>
  </si>
  <si>
    <t>Rotura del tejido social</t>
  </si>
  <si>
    <t>Aculturación de la niñez y la juventud</t>
  </si>
  <si>
    <t>En al ámbito de seguridad, el número de agentes de la PNC que cubren el servicio por turnos es bajo, debido a licencias, vacaciones y períodos de descanso entre turnos</t>
  </si>
  <si>
    <t>Inconformidad de la población sobre los servicios técnicos y administrativos de la municipalidad</t>
  </si>
  <si>
    <t>Inseguridad ciudadana</t>
  </si>
  <si>
    <t>Altos índices de criminalidad</t>
  </si>
  <si>
    <t>Se cuentan con pocos agentes de la policía nacional civil para atender a la población, siendo esta una debilidad para este tema</t>
  </si>
  <si>
    <t>Se cuenta con poca participación de los jóvenes y en especial  de las mujeres en las organizaciones del municipio que tienen solo un 30% de participación</t>
  </si>
  <si>
    <t xml:space="preserve">El municipio se ve amenazado por la presencia de las llamadas “maras” en algunas comunidades (San Siguan y Chutuj), pues estas organizaciones han cometido actos delictivos  como: asaltos, robos, extorsiones y amenazas en contra de la población de cada una de estas comunidades rurales.  </t>
  </si>
  <si>
    <t>En la seguridad ciudadana se cuentan con pocos agentes de la policía nacional civil para atender a la población, siendo esta una debilidad para este tema</t>
  </si>
  <si>
    <t>En la participación ciudadana se cuenta con poca participación de los jóvenes, y en especial  de las mujeres en las organizaciones del municipio que tienen solo un 40% de participación</t>
  </si>
  <si>
    <t>La poca efectividad  de la aplicabilidad de la justicia a los supuestos delincuentes ha generado en el fenómeno de los linchamientos efectuados por comunidades organizadas y/o por grupo de jóvenes y niños que además causan daños a la infraestructura pública y privada</t>
  </si>
  <si>
    <t>En lo referente a la seguridad ciudadana, se observan pocos agentes de la PNC (Policía Nacional Civil) para atender a la población</t>
  </si>
  <si>
    <t>En la seguridad ciudadana se observa falta de personal de policía nacional civil y vehículos para atender todo el municipio</t>
  </si>
  <si>
    <t>Falta de participación de la sociedad</t>
  </si>
  <si>
    <t>Palestina de Los Altos</t>
  </si>
  <si>
    <t>Falta de terrenos municipales.</t>
  </si>
  <si>
    <t>Panajachel</t>
  </si>
  <si>
    <t>Falta de infraestructura productiva (textiles, hortalizas, transporte terminal, centro de acopio, rastro).</t>
  </si>
  <si>
    <t>Deterioro de la imagen urbana.  Falta de regulación en la construcción, transporte, saneamiento, comercio formal e informal, de rótulos.  Falta de centros recreativos.</t>
  </si>
  <si>
    <t>Mala distribución del presupuesto municipal para funcionamiento e inversión.</t>
  </si>
  <si>
    <t>Santa María Visitación</t>
  </si>
  <si>
    <t>Poca cultura tributaria.</t>
  </si>
  <si>
    <t>Reducida recaudación tributaria</t>
  </si>
  <si>
    <t>Escuintla</t>
  </si>
  <si>
    <t>Falta de reglamento internos económicos (en regulación de negocios turísticos, competencias desleales, negocios no registrados)</t>
  </si>
  <si>
    <t>San Pedro La Laguna</t>
  </si>
  <si>
    <t>Poca participación de iniciativa privada en proyectos de desarrollo turístico.</t>
  </si>
  <si>
    <t>Falta de mantenimiento y estructura vial adecuada (parqueos, muelles y aparcamientos, señalizaciones, corredores peatonales y ciclovías).</t>
  </si>
  <si>
    <t>Insuficiente retorno de los ingresos generados por concepto de turismo en Panajachel por parte de Inguat.</t>
  </si>
  <si>
    <t>Falta de estructura turística y deportiva adecuada (hortalizas, transporte terminal, centro de acopio, rastro).</t>
  </si>
  <si>
    <t>Falta de calidad en los servicios turísticos.  Falta de capacitación de recursos humanos.  Falta de estandarización (normas ISO).  Falta de certificación al comercio.</t>
  </si>
  <si>
    <t>No se cuentan con iniciativas para proyectos eco turísticos.</t>
  </si>
  <si>
    <t>Inexistente promoción turística</t>
  </si>
  <si>
    <t>Nueva Concepción</t>
  </si>
  <si>
    <t>Debilidad de la gestión de los agentes turísticos</t>
  </si>
  <si>
    <t>Poca coherencia entre instituciones del Gobierno Central y Gobierno Local</t>
  </si>
  <si>
    <t>Palín</t>
  </si>
  <si>
    <t>Falta de participación ciudadana organizada y consciente</t>
  </si>
  <si>
    <t>Debilidad institucional de COMUDE y COCDES</t>
  </si>
  <si>
    <t>Poca vinculación de planes de planificación municipal</t>
  </si>
  <si>
    <t>Deficiente infraestructura turística</t>
  </si>
  <si>
    <t>Débil capacidad técnica de operadores turísticos</t>
  </si>
  <si>
    <t>Deficiente y abandono de la infraestructura turística</t>
  </si>
  <si>
    <t>Precaria situación de los operadores turísticos locales</t>
  </si>
  <si>
    <t>Alta densidad poblacional</t>
  </si>
  <si>
    <t>Guanagazapa</t>
  </si>
  <si>
    <t>Debilidad institucional de COMUDE y COCODES</t>
  </si>
  <si>
    <t>Baja cobertura y calidad de los servicios sociales básicos (agua, saneamiento, vivienda, salud y educación).</t>
  </si>
  <si>
    <t>La Gomera</t>
  </si>
  <si>
    <t xml:space="preserve">Los COCODES presentan debilidad en su gestión </t>
  </si>
  <si>
    <t>Tiquisate</t>
  </si>
  <si>
    <t>Debilidad en el COMUDE</t>
  </si>
  <si>
    <t>Débil promoción turística</t>
  </si>
  <si>
    <t>Deficiente cobertura y calidad de los servicios básicos</t>
  </si>
  <si>
    <t>Masagua</t>
  </si>
  <si>
    <t xml:space="preserve">Deficiente infraestructura vial </t>
  </si>
  <si>
    <t>Incremento de población en riesgo de pobreza</t>
  </si>
  <si>
    <t>Servicios sociales insatisfechos en área rural (principalmente vivienda digna)</t>
  </si>
  <si>
    <t>Siquinalá</t>
  </si>
  <si>
    <t>La Democracia</t>
  </si>
  <si>
    <t>Santa Lucía Cotzumalguapa</t>
  </si>
  <si>
    <t>Frágil infraestructura comercial.</t>
  </si>
  <si>
    <t>San Juan Bautista</t>
  </si>
  <si>
    <t>Carencia de normas de construcción adecuadas en el lugar</t>
  </si>
  <si>
    <t>Falta de organización comunitaria</t>
  </si>
  <si>
    <t>Patulul</t>
  </si>
  <si>
    <t>Incertidumbre respecto a la asignación presupuestaria en inversión social.</t>
  </si>
  <si>
    <t>San Gabriel</t>
  </si>
  <si>
    <t>Alta densidad poblacional.</t>
  </si>
  <si>
    <t>Samayac</t>
  </si>
  <si>
    <t>Edificio de mercado local insuficiente para albergar el comercio local.</t>
  </si>
  <si>
    <t>Alta concentración de la tierra.</t>
  </si>
  <si>
    <t xml:space="preserve">San Lorenzo </t>
  </si>
  <si>
    <t>Las vías de acceso en algunos sectores se encuentran en mal estado.</t>
  </si>
  <si>
    <t>Señalización de kilómetros hace falta en los caminos internos del municipio.</t>
  </si>
  <si>
    <t>Santo Domingo Suchitepéquez</t>
  </si>
  <si>
    <t>Caminos de terracería sin hacerle las cunetas.</t>
  </si>
  <si>
    <t>Carreteras asfaltadas no terminadas, les falta señalización y la línea blanca que divida las dos vías.</t>
  </si>
  <si>
    <t>No existe señalización de las caminos internos del municipio.</t>
  </si>
  <si>
    <t>Falta de certeza técnica y seguridad jurídica sobre la propiedad inmobiliaria.</t>
  </si>
  <si>
    <t>Concentración exagerada de la tierra en manos de finqueros.</t>
  </si>
  <si>
    <t>Población concentrada en poco espacio geográfico sin posibilidad de ampliar proyectos de vivienda y servicios a sus habitantes.</t>
  </si>
  <si>
    <t>Los ríos, Nahulate, Chaves y Ixtacapa que recorren el municipio causan inundaciones en época de invierno o tormentas tropicales</t>
  </si>
  <si>
    <t>San José El Ídolo</t>
  </si>
  <si>
    <t>Desintegración familiar, provocada por emigración por la falta de trabajo.</t>
  </si>
  <si>
    <t>La separación del territorio del Parcelamiento La Máquina.</t>
  </si>
  <si>
    <t>Cuyotenango</t>
  </si>
  <si>
    <t>La falta de una circunvalación para evitar el paso de vehículos pesados por el casco urbano municipal.</t>
  </si>
  <si>
    <t>No se cuenta con una carretera pavimentada entre las Líneas B-2 -B-14 que permita acceso rápido a la parte baja de Suchitepéquez.</t>
  </si>
  <si>
    <t>No cuenta con un Plan de Ordenamiento Territorial.  Comude  no cumple con algunas de las funciones establecidas en Ley</t>
  </si>
  <si>
    <t>Mazatenango</t>
  </si>
  <si>
    <t>Sequias. Actividad agrícola se ve afectada por la contaminación. La independencia, mediante la construcción de reservas para agua, de las corrientes de agua fuertemente contaminada podría ser una solución</t>
  </si>
  <si>
    <t>No se cuenta con una carretera asfaltada hacia las playas del Océano Pacifico. Existencia de túmulos excesivos en las carreteras</t>
  </si>
  <si>
    <t>Embarazos adolecentes y peligro de Infecciones de Transmisión Sexual/ITS</t>
  </si>
  <si>
    <t>Mayoría de la población carece de los servicios básicos esenciales (agua, energía eléctrica, drenajes, calles pavimentadas, etc.).</t>
  </si>
  <si>
    <t>Debilidad en las funciones de los COCODES en sus aldeas.</t>
  </si>
  <si>
    <t>Falta de proyectos de desarrollo para jóvenes y niños.</t>
  </si>
  <si>
    <t>Evasión fiscal</t>
  </si>
  <si>
    <t>Falta de caminos accesibles en épocas de invierno a comunidad la Concha y Veracruz.</t>
  </si>
  <si>
    <t>59.50 % de la población en situación de pobreza y 10.10% en extrema pobreza.</t>
  </si>
  <si>
    <t>Falta de políticas públicas municipales</t>
  </si>
  <si>
    <t>Desactualización de lugares poblados del municipio (aldeas, caseríos…)</t>
  </si>
  <si>
    <t>No Contar con un plan de ordenamiento territorial.</t>
  </si>
  <si>
    <t>Mal estado de la red vial.</t>
  </si>
  <si>
    <t>Poca participación  de la mujer.</t>
  </si>
  <si>
    <t>Poco apoyo al fortalecimiento de la participación de las UTM´s en los procesos de desarrollo para el municipio.</t>
  </si>
  <si>
    <t>Debilidad en el funcionamiento de los COCODES Y COMUDE.</t>
  </si>
  <si>
    <t>Los COCODES no saben priorizar sus necesidades en sus comunidades.</t>
  </si>
  <si>
    <t>Hay necesidad de vivienda y servicios públicos pero la municipalidad carece de terrenos para nuevas obras</t>
  </si>
  <si>
    <t>El municipio  ha comenzado a recibir el peso poblacional de Mazatenango.</t>
  </si>
  <si>
    <t xml:space="preserve">No existe programa  de Ordenamiento Territorial -OT- y catastro con recursos financieros, tecnológicos y humanos </t>
  </si>
  <si>
    <t>Comunidad y Autoridades no organizada para enfrentar desastres.</t>
  </si>
  <si>
    <t>Crecimiento urbano y rural sin planificación.</t>
  </si>
  <si>
    <t xml:space="preserve">Pobreza extrema del 14.71% </t>
  </si>
  <si>
    <t>Densidad poblacional al alza</t>
  </si>
  <si>
    <t>La mayor parte de caminos, avenidas y calles no están balastradas y/o adoquinadas.</t>
  </si>
  <si>
    <t>Evasión Fiscal.</t>
  </si>
  <si>
    <t>El 67.34 % de la población en situación de pobreza y 15.02% en extrema pobreza.</t>
  </si>
  <si>
    <t>Poco apoyo al fortalecimiento de la participación de las UTM en los procesos de desarrollo para el municipio.</t>
  </si>
  <si>
    <t>Debilidad en el funcionamiento de los COCODE y COMUDE.</t>
  </si>
  <si>
    <t>Los COCODE no cumplen a cabalidad sus funciones de acuerdo a lo establecido en Ley.</t>
  </si>
  <si>
    <t>Alta demanda de empleo</t>
  </si>
  <si>
    <t>Escasa participación de la mujer en los procesos de desarrollo municipal</t>
  </si>
  <si>
    <t>Falta de servicios básicos, agua clorada, drenajes energía eléctrica</t>
  </si>
  <si>
    <t>Endeble articulación en la relación sociedad civil-municipalidad</t>
  </si>
  <si>
    <t>Frágil institucionalización de procesos municipales.</t>
  </si>
  <si>
    <t>Débil organización de gremial y de mujeres, en el territorio.</t>
  </si>
  <si>
    <t>Débil apoyo al deporte y la cultura.</t>
  </si>
  <si>
    <t>San Lorenzo no posee instalaciones adecuadas para la práctica del deporte y la recreación</t>
  </si>
  <si>
    <t>Falta de organización comunitaria.</t>
  </si>
  <si>
    <t>Necesidad de más personal técnico en áreas prioritarias.</t>
  </si>
  <si>
    <t>Participación ciudadana  mínima</t>
  </si>
  <si>
    <t xml:space="preserve">San Bartolo Aguas Calientes </t>
  </si>
  <si>
    <t>Enfrentamiento/división política.</t>
  </si>
  <si>
    <t>Falta de organización sectorial (cantones).</t>
  </si>
  <si>
    <t>Inseguridad ciudadana.</t>
  </si>
  <si>
    <t>Violencia intrafamiliar.</t>
  </si>
  <si>
    <t>Alcoholismo.</t>
  </si>
  <si>
    <t>Alto consumo, y venta ilegal de drogas.</t>
  </si>
  <si>
    <t>Falta de conocimiento de la propiedad de las playas del municipio.</t>
  </si>
  <si>
    <t>Falta de claridad en la territorialidad de los Cocode.</t>
  </si>
  <si>
    <t>Falta de participación y compromiso de las autoridades municipales.</t>
  </si>
  <si>
    <t>Intereses particulares en los espacios de participación.</t>
  </si>
  <si>
    <t>Falta de juzgado de asuntos municipales.</t>
  </si>
  <si>
    <t>Inseguridad ciudadana y para el turismo, playa pública, estadio, Capulín, cementerio, puente de hamaca Chinimaya y otros.</t>
  </si>
  <si>
    <t>Servicios públicos deficientes</t>
  </si>
  <si>
    <t>Nueva Santa Rosa</t>
  </si>
  <si>
    <t>Baja calidad en los servicios públicos y básicos</t>
  </si>
  <si>
    <t>Santa Cruz el Naranjo</t>
  </si>
  <si>
    <t>Prestación de servicios básicos deficiente</t>
  </si>
  <si>
    <t>Guazacapan</t>
  </si>
  <si>
    <t>Altos índices de violencia</t>
  </si>
  <si>
    <t>Santa María Ixhuatan</t>
  </si>
  <si>
    <t>Limitación en la prestación de servicios públicos</t>
  </si>
  <si>
    <t>Taxisco</t>
  </si>
  <si>
    <t xml:space="preserve">Débil participación ciudadana  </t>
  </si>
  <si>
    <t>Debilidad de la institucionalidad del COMUDE y COCODES</t>
  </si>
  <si>
    <t>Poca cobertura y deficiente accionar policial</t>
  </si>
  <si>
    <t>Altos índices de inseguridad ciudadana</t>
  </si>
  <si>
    <t>Baja cobertura y calidad de los servicios</t>
  </si>
  <si>
    <t>Incremento de inseguridad ciudadana y criminalidad</t>
  </si>
  <si>
    <t>San Vicente Pacaya</t>
  </si>
  <si>
    <t xml:space="preserve"> Fuerte presencia de narcotráfico </t>
  </si>
  <si>
    <t>Altos índices de inseguridad ciudadana  y  criminalidad</t>
  </si>
  <si>
    <t>Altos índices de inseguridad ciudadana y criminalidad</t>
  </si>
  <si>
    <t>Iztapa</t>
  </si>
  <si>
    <t>Vías de acceso monopolizadas por sector cañero</t>
  </si>
  <si>
    <t>Falta de participación ciudadana organizada y propositiva</t>
  </si>
  <si>
    <t>Inexistente compromiso de agentes económicos con el desarrollo social del municipio</t>
  </si>
  <si>
    <t>No se cuentan con políticas municipales de prevención social</t>
  </si>
  <si>
    <t>Deficiente  cobertura y calidad de los servicios sociales básicos.</t>
  </si>
  <si>
    <t>Densidad demográfica e instalación de comunidades foráneas</t>
  </si>
  <si>
    <t xml:space="preserve">Fuerte presencia de narcotráfico </t>
  </si>
  <si>
    <t>Limitada cobertura y accionar policial</t>
  </si>
  <si>
    <t>Fuerte presencia de narcotráfico</t>
  </si>
  <si>
    <t>Servicios sociales insatisfechos</t>
  </si>
  <si>
    <t xml:space="preserve">Existe  zona de inseguridad ciudadana, la cual fue ubicada en la ruta que lleva al municipio de San Juan Comalapa, debido a que no existe vigilancia a lo largo del camino.   </t>
  </si>
  <si>
    <t>Zaragoza</t>
  </si>
  <si>
    <t>Se identifican hechos delincuencia principalmente en el trayecto de las  carreteras</t>
  </si>
  <si>
    <t>Yepocapa</t>
  </si>
  <si>
    <t>Chimaltenango</t>
  </si>
  <si>
    <t>Se identifica que la delincuencia y violencia intrafamiliar y alcoholismo cobran presencia en el municipio.</t>
  </si>
  <si>
    <t>Parramos</t>
  </si>
  <si>
    <t>Seguridad ciudadana</t>
  </si>
  <si>
    <t>Santa María de Jesús</t>
  </si>
  <si>
    <t>San Lucas Sacatepéquez</t>
  </si>
  <si>
    <t>Subsidio en el servicio de agua potable (aproximadamente el 70%)</t>
  </si>
  <si>
    <t>Antigua Guatemala</t>
  </si>
  <si>
    <t>Infraestructura (carreteras, redes de drenaje y agua, nacimientos, etc.) en riesgo por deslizamientos</t>
  </si>
  <si>
    <t>Pérdida de bosque por: 1) Ampliación de fronteras agrícolas 2) Crecimiento Urbano  3) Extracción de leña</t>
  </si>
  <si>
    <t>Contaminación de fuentes de agua por: 1) manejo inadecuado de desechos sólidos, 2) aguas negras filtradas que vienen de poblaciones de aldeas</t>
  </si>
  <si>
    <t>Las amenazas antrópicas  mencionadas por la comunidad que consideran menos importantes pero que si están latentes en el municipio son, los incendios forestales, agotamiento de manto acuífero o fuentes de agua, contaminación por aguas residuales, Basura, por substancias agroquímicas, como fungicidas, herbicidas, fertilizantes, y relativamente lejanas las manifestaciones violentas y la organización de grupos delincuenciales</t>
  </si>
  <si>
    <t>Viviendas y equipamiento comunal (salud, educación, deporte ) ubicadas en zonas de alto riesgo</t>
  </si>
  <si>
    <t>El número de maestros es insuficiente ya que comparado con los estándares cada maestro debe cubrir un máximo de 25 alumnos por aula, y en el municipio se encuentran más de 50 alumnos por aula</t>
  </si>
  <si>
    <t>Educación superior</t>
  </si>
  <si>
    <t>Poca cobertura en nivel diversificado</t>
  </si>
  <si>
    <t>Santiago Sacatepéquez</t>
  </si>
  <si>
    <t>Cobertura educativa en el nivel Diversificado</t>
  </si>
  <si>
    <t>Sumpango</t>
  </si>
  <si>
    <t>La cobertura en salud en el municipio  según el ministerio de Salud Publica durante en 2008 fue de  23, 990 pacientes, lo que corresponde a un 53 % de la población, pero la visión que tienen los actores en  territorio es que no cuentan con personal y medicamentos en el centro de salud y en el hospital nacional. El 47% restante de la población recibe atención médica en  los hospitales privados o en el  Instituto Guatemalteco de Seguridad Social IGSS.</t>
  </si>
  <si>
    <t xml:space="preserve">Falta de programas de Salud Preventiva en el municipio </t>
  </si>
  <si>
    <t>Cobertura en salud</t>
  </si>
  <si>
    <t>Poca cobertura en salud</t>
  </si>
  <si>
    <t>Insuficientes agentes para brindar seguridad ciudadana</t>
  </si>
  <si>
    <t>Jocotenango</t>
  </si>
  <si>
    <t>Inexistencia de gestión para la conservación de los recursos naturales</t>
  </si>
  <si>
    <t>Pastores</t>
  </si>
  <si>
    <t>No hay manejo forestal</t>
  </si>
  <si>
    <t>Contaminación de las fuentes de agua por la ausencia de plantas de tratamiento de desechos líquidos y desechos sólidos</t>
  </si>
  <si>
    <t>No se puede hacer uso del agua del rio Guacalate por el grado de contaminación por desechos sólidos y líquidos</t>
  </si>
  <si>
    <t>Alta deforestación y ausencia de cobertura vegetal en el territorio</t>
  </si>
  <si>
    <t>Producción pecuaria incipiente, siendo mayormente porcina. No existe desarrollo empresarial,  ni cooperativas. Poco desarrollo turístico</t>
  </si>
  <si>
    <t>Alto índice de analfabetismo</t>
  </si>
  <si>
    <t>Hacen falta escuelas para atender la demanda estudiantil, por su cercanía con Antigua se cubren todos los niveles en ese municipio</t>
  </si>
  <si>
    <t>Indice de mortalidad infantil alto</t>
  </si>
  <si>
    <t>Existen debilidades en cuanto al equipamiento, distribución de medicinas y falta personal especializado en el centro de salud</t>
  </si>
  <si>
    <t>Sto. Domingo Xenacoj</t>
  </si>
  <si>
    <t>La agricultura es el principal sector productivo, absorbiendo a la mayor parte de la PEA.  Producción agrícola de subsistencia, con  énfasis en granos básicos</t>
  </si>
  <si>
    <t>Dentro de las principales  amenazas se encuentran derrumbes, agotamiento de las fuentes de agua, incendios forestales, deforestación, contaminación de desechos sólidos y aguas residuales</t>
  </si>
  <si>
    <t>Contaminación de las fuentes de agua por la ausencia de plantas de tratamiento de desechos líquidos y desechos sólidos. Concesión de la distribución del agua, sin beneficio para la municipalidad</t>
  </si>
  <si>
    <t>Deterioro de recursos naturales y áreas de riesgo</t>
  </si>
  <si>
    <t>San Bartolomé Milpas Altas</t>
  </si>
  <si>
    <t>La cobertura de educación básica en el municipio solo  cubre  a la mitad de la población estudiantil,  en diversificado  es nula.  El índice de analfabetismo es alto.  Existe a la tendencia a la pérdida del idioma Kaqchikel</t>
  </si>
  <si>
    <t>Deficiente servicio educativo</t>
  </si>
  <si>
    <t>Falta de apoyo en la educación</t>
  </si>
  <si>
    <t>Santa Lucia Milpas Altas</t>
  </si>
  <si>
    <t>En la prestación de los servicios de salud, se manifiesta el problema  de poco personal para la atención del servicio,  distribución de medicinas vencidas y clandestinas, alta tasa de mortalidad infantil en niños menores de 5 años</t>
  </si>
  <si>
    <t>No existen ambulancias para cubrir emergencias</t>
  </si>
  <si>
    <t>Deficiente servicio de salud</t>
  </si>
  <si>
    <t>Magdalena Milpas Altas</t>
  </si>
  <si>
    <t>Falta asesoría técnica para producir todas las épocas del año, con políticas de manejo y conservación del suelo</t>
  </si>
  <si>
    <t>Dentro de las principales  amenazas se encuentran deslizamientos, derrumbes, sequias  agotamiento de las fuentes de agua, erosión del suelo incendios forestales, deforestación, contaminación de desechos sólidos y aguas residuales y avance de la frontera agrícola</t>
  </si>
  <si>
    <t>Producción pecuaria incipiente, siendo mayormente ganado bovino, para producción de leches y productos lácteos</t>
  </si>
  <si>
    <t>No se cuenta con silos para almacenar los productos agrícolas</t>
  </si>
  <si>
    <t>El índice de analfabetismo es alto</t>
  </si>
  <si>
    <t>No existen ambulancias ni cuerpo de bomberos municipales para cubrir emergencias</t>
  </si>
  <si>
    <t>El puesto de salud es insuficiente para cubrir la demanda de este servicio</t>
  </si>
  <si>
    <t>La incidencia de las amenazas dentro del municipio son de tipo natural tenemos: contaminación, exposición a cenizas volcánicas y delincuencia, cambios climáticos como heladas, deslaves; dentro de las amenazas antropogénicas están, focos de enfermedades causadas por la contaminación de  los causes del río, incendios forestales</t>
  </si>
  <si>
    <t>Ciudad Vieja</t>
  </si>
  <si>
    <t xml:space="preserve">El índice de analfabetismo según El Comité Nacional de Alfabetización (CONALFA)  en el municipio es de 12.63% </t>
  </si>
  <si>
    <t>La cobertura educativa para el nivel primario en 2008  fue del 75.62%,  lo que indica que se debe realizar un esfuerzo de 3.48 puntos porcentuales anuales para cumplir con los objetivos del milenio  asegurar una primaria universal para todos</t>
  </si>
  <si>
    <t>La falta de cobertura educativa se suscita por diversos factores como la mala infraestructura de los centros de estudio, falta de maestros y en algunos casos se encuentra la infraestructura física,  pero  se carece del equipamiento y personal</t>
  </si>
  <si>
    <t>La cobertura en salud es del 40%,  ya que existen debilidades en cuanto a medicamento, equipamiento y personal especializado</t>
  </si>
  <si>
    <t>Lugares con potencial turístico sin infraestructura</t>
  </si>
  <si>
    <t>San Miguel Dueñas</t>
  </si>
  <si>
    <t>Inadecuada infraestructura vial para la aldea El Rosario</t>
  </si>
  <si>
    <t>Debilidad institucional en planificación pública local</t>
  </si>
  <si>
    <t>Amenazas producidas por el hombre y la naturaleza</t>
  </si>
  <si>
    <t>Contaminación en las fuentes hídricas</t>
  </si>
  <si>
    <t>Otras</t>
  </si>
  <si>
    <t>Cobertura en educación no llega a los estándares deseados</t>
  </si>
  <si>
    <t>Deficiencia en la cobertura de salud</t>
  </si>
  <si>
    <t>Deficiencia de servicios municipales</t>
  </si>
  <si>
    <t>Santa Catarina Barahona</t>
  </si>
  <si>
    <t>Producción agrícola sin tecnología adecuada generando pocas oportunidades de empleo</t>
  </si>
  <si>
    <t>Crecimiento urbano desordenado</t>
  </si>
  <si>
    <t>San Antonio Aguas Calientes</t>
  </si>
  <si>
    <t>Accesos vehiculares reducidos y desorden vial</t>
  </si>
  <si>
    <t>Crecimiento urbano desordenado y pérdida de imagen urbana</t>
  </si>
  <si>
    <t>Deficiente servicio de salud y educación</t>
  </si>
  <si>
    <t>Alotenango</t>
  </si>
  <si>
    <t>Falta asesoría técnica y capacitación</t>
  </si>
  <si>
    <t>Poco desarrollo industria y ausencia de un corredor turístico. Faltan capitales para realizar inversiones, para generación de empleo e ingresos</t>
  </si>
  <si>
    <t>San Agustín Acasaguastlán</t>
  </si>
  <si>
    <t>La cultura machista y sexista, así como los niveles altos de alcoholismo en hombres, provocan violencia intrafamiliar.</t>
  </si>
  <si>
    <t>Existe un vacio intergeneracional con relación a la preservación de los valores culturales. Las nuevas generaciones han ido perdiendo su identidad debido al proceso de aculturación proveniente de los programas de radio y televisión que sobreresaltan otros valores culturales.</t>
  </si>
  <si>
    <t>Falta de espacios e infraestructura para el desarrollo de actividades deportivas.</t>
  </si>
  <si>
    <t>Falta de espacios e infraestructura para el desarrollo de actividades artístico culturales.</t>
  </si>
  <si>
    <t>Violencia Intrafamiliar</t>
  </si>
  <si>
    <t>Condición de vulnerabildiad de las mujeres.</t>
  </si>
  <si>
    <t>La PNC no cumple con sus responsabilidades.</t>
  </si>
  <si>
    <t>El machismo, mas la baja autoestima de las mujeres.</t>
  </si>
  <si>
    <t>Chiquimulilla</t>
  </si>
  <si>
    <t>San Juan Tecuaco</t>
  </si>
  <si>
    <t xml:space="preserve">Se reportaron  15 delitos contra la vida en el 2008, existencia de una relación de 2231 habitantes/agente PNC.  </t>
  </si>
  <si>
    <t>Río Bravo</t>
  </si>
  <si>
    <t>Inseguridad en algunos puntos del municipio.</t>
  </si>
  <si>
    <t>Pueblo Nuevo</t>
  </si>
  <si>
    <t>Existen puntos del territorio donde se han presentado hechos de violencia aislados (cantón Chitá y cantón Mi tierra).</t>
  </si>
  <si>
    <t>Zunilito</t>
  </si>
  <si>
    <t>Aunque son pocos los casos de violencia intrafamiliar  es necesario prevenirla.</t>
  </si>
  <si>
    <t>En la línea del tren existe asentamientos humanos no legalizados y carecen de los servicios básicos.</t>
  </si>
  <si>
    <t>Carencia de vehículos policiacos (radio patrullas Motos).</t>
  </si>
  <si>
    <t>PNC desfortalecida</t>
  </si>
  <si>
    <t>1 Policía por cada 680 habitantes.</t>
  </si>
  <si>
    <t>Agresividad y violencia.</t>
  </si>
  <si>
    <t>Emigración de pobladores causa desintegración familiar.</t>
  </si>
  <si>
    <t xml:space="preserve">Los tramos carreteros que comunican los municipios son lugares inseguros los cuales son  camino a Santiago Atitlan, San Pedro la Laguna, Panajachel Sololá y Pochuta Chimaltenango y en el cabecera municipal de Patulul.  Es una amenaza contantes de asaltos, según indican los pobladores en el mapeo participativo expresaron.. </t>
  </si>
  <si>
    <t>Carencia de equipo y recurso humano en la subestación de la policía.</t>
  </si>
  <si>
    <t xml:space="preserve">Inseguridad en varios puntos del municipio. </t>
  </si>
  <si>
    <t>Falta de certeza técnica y seguridad jurídica sobre la propiedad inmobiliaria</t>
  </si>
  <si>
    <t>1 policía para atender a 5,533 habitantes.</t>
  </si>
  <si>
    <t>Transporte no adecuado para la movilización de personas (pick ups).</t>
  </si>
  <si>
    <t>Desorden vial.</t>
  </si>
  <si>
    <t xml:space="preserve">Grupos delincuenciales llamados maras. </t>
  </si>
  <si>
    <t xml:space="preserve">Insuficiente cobertura en salud, especialmente rural por escasez de médicos, paramédicos e infraestructura y poco acceso a medicamentos </t>
  </si>
  <si>
    <t>Son insuficientes los agentes de la Policía Nacional para el municipio.</t>
  </si>
  <si>
    <t xml:space="preserve">Existen puntos del territorio donde se han presentado hechos de violencia.(mapa de Dimensión social) </t>
  </si>
  <si>
    <t>Casos de violencia intrafamiliar.</t>
  </si>
  <si>
    <t>Rótulos con los nombres de las aldeas en lugares estratégicos.</t>
  </si>
  <si>
    <t>En el Mapeo Participativo expresaron que los asaltos son una amenaza principalmente en  aldea San Ramón, La Cuchilla.</t>
  </si>
  <si>
    <t>Limitaciones en recurso humano y equipo en la Policía Nacional Civil para cumplir adecuadamente sus funciones.</t>
  </si>
  <si>
    <t>Elevados índices delincuenciales, violencia familiar e inseguridad vial – municipio inseguro</t>
  </si>
  <si>
    <t>Debilidad inter-institucional de la Policía Nacional Civil, Ministerio Público, Tribunales de Justicia y Sistema Penitenciario</t>
  </si>
  <si>
    <t>Débil articulación en la relación sociedad civil-municipalidad</t>
  </si>
  <si>
    <t>Santo Tomás La Unión</t>
  </si>
  <si>
    <t xml:space="preserve">Debilidad Institucional Municipal </t>
  </si>
  <si>
    <t>Santa Bárbara</t>
  </si>
  <si>
    <t>Falta de organización para enfrentar desastres</t>
  </si>
  <si>
    <t xml:space="preserve">Violencia intrafamiliar </t>
  </si>
  <si>
    <t>Linchamiento por tierras</t>
  </si>
  <si>
    <t>Delincuencia en el municipio</t>
  </si>
  <si>
    <t xml:space="preserve">Mano de obra poco calificada. </t>
  </si>
  <si>
    <t>San Miguel Panán</t>
  </si>
  <si>
    <t xml:space="preserve">No existen parámetros que regulen el crecimiento socio-espacial sobre el espacio, lo que ha generado un desorden territorial.  Esto significa resolver desde los problemas de certeza jurídica hasta cuestiones asociadas con la regulación vial y la seguridad ciudadana que se manifiestan en el municipio. </t>
  </si>
  <si>
    <t>San Antonio Suchitepéquez</t>
  </si>
  <si>
    <t>Débil sistema de control territorial</t>
  </si>
  <si>
    <t>La Esperanza</t>
  </si>
  <si>
    <t>El “estacionamiento” de población migrante  de “paso.”</t>
  </si>
  <si>
    <t>Coatepeque</t>
  </si>
  <si>
    <t>El “estacionamiento” de población migrante  de “paso</t>
  </si>
  <si>
    <t>Colomba Costa Cuca</t>
  </si>
  <si>
    <t>Deficiente condición de malla vehicular</t>
  </si>
  <si>
    <t>San Mateo</t>
  </si>
  <si>
    <t>Escasa participación de la mujer en la toma de decisiones</t>
  </si>
  <si>
    <t>San Carlos Sija</t>
  </si>
  <si>
    <t>Vías de comunicación secundarias en malas condiciones</t>
  </si>
  <si>
    <t xml:space="preserve">Inseguridad ciudadana.  </t>
  </si>
  <si>
    <t>Falta aprovechamiento de instituciones que apoyan el desarrollo social y cultural de la población.</t>
  </si>
  <si>
    <t>Huitán</t>
  </si>
  <si>
    <t>Hay falta de participación ciudadana en la organización social para armonizar el tejido social y mejorar las relaciones interculturales</t>
  </si>
  <si>
    <t xml:space="preserve">Muy preocupante es el aumento de niñas convertidas en madres menores de edad. </t>
  </si>
  <si>
    <t xml:space="preserve">La falta de preparación técnica, la poca producción, generan escasez de  empleo y de ingresos; por lo tanto, las condiciones de salud y educación son precarias en la mayoría de la población. Esto genera a la vez, condiciones de delincuencia y mucha tendencia al alcoholismo, que redunda en graves daños a la familia. </t>
  </si>
  <si>
    <t xml:space="preserve">Solidez parcial del gobierno local e inequidad de género en la participación ciudadana.  </t>
  </si>
  <si>
    <t>San Martín Sacatepéquez</t>
  </si>
  <si>
    <t>Inequidad de género en la participación ciudadana y poca coordinación interinstitucional</t>
  </si>
  <si>
    <t>Concepción Chiquirichapa</t>
  </si>
  <si>
    <t>Débil funcionamiento de la administración municipal</t>
  </si>
  <si>
    <t>Cajolá</t>
  </si>
  <si>
    <t>Santa Maria Chiquimula</t>
  </si>
  <si>
    <t>No todas las comunidades cuentan con salones municipales.</t>
  </si>
  <si>
    <t>Bajo accesos a servicios públicos</t>
  </si>
  <si>
    <t>Oratorio</t>
  </si>
  <si>
    <t>Santa Rosa de Lima</t>
  </si>
  <si>
    <t>Recursos limitados e insuficientes de la PNC para cubrir a todo el municipio.  Tomando en cuenta que se cuenta con zonas de inseguridad ciudadana ubicadas principalmente sobre carreteras y caminos que conducen a sus aldeas así como los índices de violencia (violencia Intrafamiliar son altos)</t>
  </si>
  <si>
    <t>San José Poaquil</t>
  </si>
  <si>
    <t>Mano de obra no calificada</t>
  </si>
  <si>
    <t>Poco ingreso familiar</t>
  </si>
  <si>
    <t>Trabajo temporal en el corte de caña y café.</t>
  </si>
  <si>
    <t>81.72% de la PEA realiza trabajos no calificados.</t>
  </si>
  <si>
    <t>Desbalance entre salario percibido y costo de la canasta básica de alimentos.</t>
  </si>
  <si>
    <t xml:space="preserve">Baja cualificación productiva: 
Existen pocas fuentes de empleo y no hay instancias sociales o institucionales que favorezcan la tecnificación y la cualificación de la mano de obra disponible.  </t>
  </si>
  <si>
    <t>Chicacao</t>
  </si>
  <si>
    <t>Predominio de la Mano de Obra no Calificada en la PEA (54%).</t>
  </si>
  <si>
    <t>San Bernardino</t>
  </si>
  <si>
    <t>Altos niveles de pobreza extrema, ranking 119 a nivel nacional. Es el 24% de la población.</t>
  </si>
  <si>
    <t>Bajos salarios</t>
  </si>
  <si>
    <t>San Francisco Zapotitlán</t>
  </si>
  <si>
    <t>Falta de oportunidades para el desarrollo de las mujeres del municipio</t>
  </si>
  <si>
    <t>Flores Costa Cuca</t>
  </si>
  <si>
    <t>El Palmar</t>
  </si>
  <si>
    <t xml:space="preserve">Escases de empleo.  </t>
  </si>
  <si>
    <t xml:space="preserve">Salcajá </t>
  </si>
  <si>
    <t>Mercado laboral temporal y de baja productividad</t>
  </si>
  <si>
    <t>Escasa inversión en sector de mujeres, juventud y niñez</t>
  </si>
  <si>
    <t>Mercado laboral de carácter temporal (zafra), mal remunerado, baja calidad y sin prestaciones sociales</t>
  </si>
  <si>
    <t>Mercado laboral de carácter temporal, mal remunerado, baja calidad y sin prestaciones sociales</t>
  </si>
  <si>
    <t>Desempleo y desocupación</t>
  </si>
  <si>
    <t>Deficiente participación ciudadana y de mujeres</t>
  </si>
  <si>
    <t xml:space="preserve">Avance desordenado de la frontera agroindustrial </t>
  </si>
  <si>
    <t>Crecimiento económico y comercial desordenado e informal</t>
  </si>
  <si>
    <t xml:space="preserve">Precaria inversión social </t>
  </si>
  <si>
    <t>Involucramiento de personas en actividades ilícitas</t>
  </si>
  <si>
    <t>No se cuentan con políticas municipales de inversión social</t>
  </si>
  <si>
    <t xml:space="preserve">Baja participación de las mujeres en la economía local, con escasos ingresos. Las mujeres están recluidas en actividades de traspatio, las cuales no generan mayores ingresos. </t>
  </si>
  <si>
    <t>El Tejar</t>
  </si>
  <si>
    <t>Población económicamente activa del municipio es predominada por la población masculina lo cual denota inequidad en oportunidades de empleo hacia las mujeres</t>
  </si>
  <si>
    <t xml:space="preserve"> Debido a la ausencia de fuentes de empleo digno. La principal fuente de empleo se basa en el corte de café, sin embargo esta es estacional</t>
  </si>
  <si>
    <t>La migración por fines laborales es alta.</t>
  </si>
  <si>
    <t>Inadecuados sistemas de regulación municipal</t>
  </si>
  <si>
    <t>La Unión</t>
  </si>
  <si>
    <t>Deslaves y derrumbes</t>
  </si>
  <si>
    <t xml:space="preserve">No se tiene presencia permanente SE-CONRED </t>
  </si>
  <si>
    <t>Comercialización de la leña sin manejo forestal regulado</t>
  </si>
  <si>
    <t>Huité</t>
  </si>
  <si>
    <t>El ser humano es el principal causante del deterioro ambiental y no se aplica el débil marco legal existente</t>
  </si>
  <si>
    <t>La atención y seguimiento de los organismos de Justicia,  por actos ilícitos cometidos a los RRNN y al ambiente, no se aplica</t>
  </si>
  <si>
    <t>Falta de fortalecimiento de las Oficinas de Gestión Municipal (OMP, OMM…)</t>
  </si>
  <si>
    <t>Falta de bomberos forestales</t>
  </si>
  <si>
    <t>Inconsistencia del Sistema Municipal para la Reducción del Riesgo (COLRED)</t>
  </si>
  <si>
    <t>Los días de mercado las ventas se realizan alrededor del parque central</t>
  </si>
  <si>
    <t>Familias en áreas de riesgo</t>
  </si>
  <si>
    <t>Paternalismo institucional</t>
  </si>
  <si>
    <t>Falta de mantenimiento de carreteras rurales a través de Covial.</t>
  </si>
  <si>
    <t>No existe una política pública integral a mediano y largo plazo.</t>
  </si>
  <si>
    <t>Existe 10% de comunidades rurales que no cuentan con acceso vehicular.</t>
  </si>
  <si>
    <t>Se cuenta con una carretera alterna CA-9-CA-10 que no está asfaltada.</t>
  </si>
  <si>
    <t>Falta de medios de transporte.</t>
  </si>
  <si>
    <t>Escaso fortalecimiento de la organización comunitaria</t>
  </si>
  <si>
    <t xml:space="preserve">Falta de políticas públicas municipales </t>
  </si>
  <si>
    <t>No existe un Plan Maestro de Ordenamiento Territorial</t>
  </si>
  <si>
    <t>Se fomenta el ocio por no contarse con suficientes fuentes de empleo</t>
  </si>
  <si>
    <t>Solo el 60% del municipio cuenta con energía eléctrica</t>
  </si>
  <si>
    <t>Las mujeres tienen poca incidencia en el planteamiento, ejecución y priorización de proyectos</t>
  </si>
  <si>
    <t>Coordinación interinstitucional incipiente</t>
  </si>
  <si>
    <t>Limitado contacto institucional con las comunidades</t>
  </si>
  <si>
    <t>Limitada gestión comunitaria</t>
  </si>
  <si>
    <t>Des-organización de los COCODES</t>
  </si>
  <si>
    <t>Debilidad institucional y de infraestructura</t>
  </si>
  <si>
    <t>Usumatlán</t>
  </si>
  <si>
    <t>Teculután</t>
  </si>
  <si>
    <t>Gualán</t>
  </si>
  <si>
    <t>Falta de organización a la mujer</t>
  </si>
  <si>
    <t>Río Hondo</t>
  </si>
  <si>
    <t>Inadecuada atención a la población</t>
  </si>
  <si>
    <t>Estanzuela</t>
  </si>
  <si>
    <t xml:space="preserve">Crecimiento desordenado de los centros poblados.            </t>
  </si>
  <si>
    <t>Urbanización desordenada.</t>
  </si>
  <si>
    <t>Deficiente organización.</t>
  </si>
  <si>
    <t>No hay planes de alerta temprana y emergencia</t>
  </si>
  <si>
    <t>En el municipio no se desarrollan campañas o jornadas de formación o educación ciudadana</t>
  </si>
  <si>
    <t>Predomina la cultura de no denunciar actos reñidos con la ley</t>
  </si>
  <si>
    <t>En términos generales la población no posee la cultura de organizarse para afrontar la inseguridad ciudadana</t>
  </si>
  <si>
    <t>No se cuenta con programas de formación e información ciudadana para garantizar la seguridad y justicia</t>
  </si>
  <si>
    <t>En el municipio no se cuenta con suficiente señalización vial</t>
  </si>
  <si>
    <t>Buen número de la población desconoce leyes relacionadas con Reglamento de Tránsito, Atención a la Víctima, Violencia Intrafamiliar, Maltrato Infantil, Derechos y Deberes Ciudadanos y otras</t>
  </si>
  <si>
    <t>En el municipio no se promueven campañas de información sobre temas de impacto social drogas, sexualidad, pandillas, etc.)</t>
  </si>
  <si>
    <t>Desinterés de buen número de habitantes por participar y promover actividades culturales y ecreativas</t>
  </si>
  <si>
    <t>La juventud no toma parte en acciones de participación ciudadana</t>
  </si>
  <si>
    <t>Prácticas continúas de intimidación a personas de diversos lugares.</t>
  </si>
  <si>
    <t>Disparos continuos de armas de fuego atentan contra la seguridad y tranquilidad de la población</t>
  </si>
  <si>
    <t>Portación ilegal de armas de fuego a gran escala</t>
  </si>
  <si>
    <t>Tendencia a la proliferación de maras, pandillas y drogadicción</t>
  </si>
  <si>
    <t>Delincuencia común en varios lugares</t>
  </si>
  <si>
    <t>La mayoría de sectores de la población infringen la ley</t>
  </si>
  <si>
    <t>Expendio de drogas en diversos lugares del municipio</t>
  </si>
  <si>
    <t>El Ministerio Público no cuenta con sede en el municipio</t>
  </si>
  <si>
    <t>Corrupción en algunos agentes de la Policía Nacional Civil</t>
  </si>
  <si>
    <t>Las entidades responsables de velar por el orden y la justicia no cuentan con todos los recursos financieros, físicos, humanos ni materiales</t>
  </si>
  <si>
    <t>Predomina la cultura machista por lo que la temática de equidad de género es incipiente</t>
  </si>
  <si>
    <t>Apatía de la ciudadanía por participar en comicios</t>
  </si>
  <si>
    <t>Resentimientos políticos</t>
  </si>
  <si>
    <t>Cabañas</t>
  </si>
  <si>
    <t>Ingobernabilidad</t>
  </si>
  <si>
    <t>Inseguridad</t>
  </si>
  <si>
    <t>Poco personal en la PNC</t>
  </si>
  <si>
    <t>No se tiene presencia del Ministerio de la Defensa</t>
  </si>
  <si>
    <t>Migración y emigración por psicosis post desastre</t>
  </si>
  <si>
    <t>Desinformación de la población en el tema</t>
  </si>
  <si>
    <t xml:space="preserve">Caza ilegal </t>
  </si>
  <si>
    <t>Altos índices de violencia intrafamiliar</t>
  </si>
  <si>
    <t>Conflictividad agraria</t>
  </si>
  <si>
    <t>Puerto Barrios</t>
  </si>
  <si>
    <t>Debilidad institucional</t>
  </si>
  <si>
    <t>Livingston</t>
  </si>
  <si>
    <t>Alta demanda de servicios públicos en el área urbana y rural, debido a la alta concentración poblacional</t>
  </si>
  <si>
    <t>Morales</t>
  </si>
  <si>
    <t>Deficiencia en los servicios públicos en el área urbana y rural</t>
  </si>
  <si>
    <t>Problemática social</t>
  </si>
  <si>
    <t>Los Amates</t>
  </si>
  <si>
    <t>Inseguridad ciudadana especialmente en el área rural</t>
  </si>
  <si>
    <t>Conflicto agrario</t>
  </si>
  <si>
    <t>El Estor</t>
  </si>
  <si>
    <t>la gestión y administración del gobierno municipal e institucional, carecen de calidad en el servicio que prestan a la población</t>
  </si>
  <si>
    <t>falta de medidas que regule el crecimiento urbano es una problemática a tratar urgente, pues, los efectos a la salud se refleja en los habitantes</t>
  </si>
  <si>
    <t>Flores</t>
  </si>
  <si>
    <t>Concentración de tierra en manos de empresas privadas</t>
  </si>
  <si>
    <t>Las Cruces</t>
  </si>
  <si>
    <t>Necesidad de legalización de terrenos.</t>
  </si>
  <si>
    <t>Melchor de Mencos</t>
  </si>
  <si>
    <t>Límites municipales y fronterizos no definidos.</t>
  </si>
  <si>
    <t>Injerencia política en organizaciones comunitarias.</t>
  </si>
  <si>
    <t>Falta de políticas de reforestación.</t>
  </si>
  <si>
    <t>Muchas familias en el municipio dependen de las remesas de los migrantes, existe un temor en la población que las deportaciones continúen y que se prolongue la crisis económica.</t>
  </si>
  <si>
    <t>Falta aplicación de reglamento de regulación de adicción y venta de terrenos y ejidos municipales.</t>
  </si>
  <si>
    <t>No se cuenta con un plan de manejo de riesgo.</t>
  </si>
  <si>
    <t>Falta de aplicación de la justicia en el tema ambiental.</t>
  </si>
  <si>
    <t>Falta de reglamento construcción</t>
  </si>
  <si>
    <t xml:space="preserve">Invasiones en áreas protegidas. </t>
  </si>
  <si>
    <t>Hay desvinculación de las áreas bajo protección de reserva natural del poder local y los beneficios económicos derivados de su existencia no llegan a la población del municipio.</t>
  </si>
  <si>
    <t>Regulación sobre la tenencia de tierra en el Baldío Sur</t>
  </si>
  <si>
    <t>San Luis</t>
  </si>
  <si>
    <t>Drogas en la escuela.</t>
  </si>
  <si>
    <t>Falta de capacitación a las organizaciones comunitarias (COCODES)</t>
  </si>
  <si>
    <t>la aplicación lenta y a veces poco efectiva de medidas que mitiguen y garanticen la sostenibilidad del territorio, por medio de la gestión ambiental en zonas deforestadas , con presencia de fauna terrestre, lacustre y otras especies nativas fueron recurrentes dentro de los participantes y actores involucrados dentro del PDM</t>
  </si>
  <si>
    <t>Pérdida de valores en las comunidades a nivel de jóvenes</t>
  </si>
  <si>
    <t>Deficiencia en los canales de información a la población.</t>
  </si>
  <si>
    <t>Carencia de centros deportivos.</t>
  </si>
  <si>
    <t xml:space="preserve">Discriminación por decisiones gubernamentales y culturales. </t>
  </si>
  <si>
    <t>Bajos ingresos municipales</t>
  </si>
  <si>
    <t>Zapotitlán</t>
  </si>
  <si>
    <t xml:space="preserve">Sub desarrollo económico y social </t>
  </si>
  <si>
    <t>Jerez</t>
  </si>
  <si>
    <t>Deforestación y mal manejo de los bosques</t>
  </si>
  <si>
    <t>Yupiltepeque</t>
  </si>
  <si>
    <t>Falta de apoyo al sector productivo comercial</t>
  </si>
  <si>
    <t>No hay presencia de instituciones que apoyen el desarrollo del municipio, ni personal en las instituciones existentes.</t>
  </si>
  <si>
    <t>Moyuta</t>
  </si>
  <si>
    <t>La conectividad terrestre es deficiente</t>
  </si>
  <si>
    <t>Conguaco</t>
  </si>
  <si>
    <t xml:space="preserve">Se carece de políticas públicas </t>
  </si>
  <si>
    <t>La conectividad terrestre es deficiente en relación a las vías secundarias</t>
  </si>
  <si>
    <t>Jalpatagua</t>
  </si>
  <si>
    <t>Falta información de los proyectos y su priorización por los COCODES</t>
  </si>
  <si>
    <t>Infraestructura Vial</t>
  </si>
  <si>
    <t>El Adelanto</t>
  </si>
  <si>
    <t>Debilidad político institucional</t>
  </si>
  <si>
    <t>Atescatempa</t>
  </si>
  <si>
    <t>Degradación social del municipio</t>
  </si>
  <si>
    <t>Falta de programas para adolescentes y mujeres, para motivarlos a tener más participación social, política, cultural, y demás, dentro de la comunidad.</t>
  </si>
  <si>
    <t>Pasaco</t>
  </si>
  <si>
    <t>Falta apoyo  a la cultura, recreación y deporte</t>
  </si>
  <si>
    <t>El centro del municipio ha estado creciendo desordena mente en las construcciones de las viviendas y comercios, incidiendo en la pérdida del centro histórico como un atractivo turístico para el municipio</t>
  </si>
  <si>
    <t>Santa Catarina Mita</t>
  </si>
  <si>
    <t>San José Acatempa</t>
  </si>
  <si>
    <t>Poco acceso a servicios de formación y atención integral de la mujer</t>
  </si>
  <si>
    <t>Aumento de la prostitución femenina</t>
  </si>
  <si>
    <t>Poca participación ciudadana</t>
  </si>
  <si>
    <t>Falta apoyo a la mujer y la niñez</t>
  </si>
  <si>
    <t>Falta de infraestructura y servicios básicos</t>
  </si>
  <si>
    <t>Deficiencias en la prestación de servicios sociales</t>
  </si>
  <si>
    <t>Asunción Mita</t>
  </si>
  <si>
    <t>Baja calidad de los servicios básicos en el municipio</t>
  </si>
  <si>
    <t>Agua Blanca</t>
  </si>
  <si>
    <t>Deficientes servicios públicos</t>
  </si>
  <si>
    <t>Aumento de la delincuencia común y organizada</t>
  </si>
  <si>
    <t>Poca presencia de oficinas institucionales en el municipio, así como de personal para atender la seguridad  de la comunidad.</t>
  </si>
  <si>
    <t>Aumento de inseguridad</t>
  </si>
  <si>
    <t>La migración hacia Jalpatagua de personas criminales</t>
  </si>
  <si>
    <t>Falta de credibilidad de las autoridades</t>
  </si>
  <si>
    <t>Inseguridad ciudadana y justicia</t>
  </si>
  <si>
    <t>La poca efectividad en el proceso judicial hacia los delincuentes ha generado desconfianza en la aplicación de la justicia de las instituciones a cargo</t>
  </si>
  <si>
    <t>Deterioro de la red vial prioritaria</t>
  </si>
  <si>
    <t>Monjas</t>
  </si>
  <si>
    <t>San Carlos Alzatate</t>
  </si>
  <si>
    <t>San Pedro Pinula</t>
  </si>
  <si>
    <t>Quezaltepeque</t>
  </si>
  <si>
    <t>Desactualización de lugares poblados del municipio (aldeas, caseríos….)</t>
  </si>
  <si>
    <t>No se tiene atención psicosocial post desastres</t>
  </si>
  <si>
    <t>No se tiene la precencia permanente SE-CONRED</t>
  </si>
  <si>
    <t>Carretera asfaltada en malas condiciones</t>
  </si>
  <si>
    <t>Constante deterioro de la infraestructura vial</t>
  </si>
  <si>
    <t>No se tienen identificados los lugares de mayor riesgo en el municipio</t>
  </si>
  <si>
    <t>Jocotán</t>
  </si>
  <si>
    <t>No están identificadas las áreas de mayor riesgo municipal</t>
  </si>
  <si>
    <t>San Juan Ermita</t>
  </si>
  <si>
    <t>Ausencia de lugares de intercomunicación</t>
  </si>
  <si>
    <t>Construcción de viviendas con materiales inapropiados</t>
  </si>
  <si>
    <t>Ipala</t>
  </si>
  <si>
    <t>San Jacinto</t>
  </si>
  <si>
    <t>Falta de fortalecimiento de las Oficinas de gestión municipal (OMP, OMM, …..)</t>
  </si>
  <si>
    <t>Sólo el 60% del municipio cuenta con energía eléctrica</t>
  </si>
  <si>
    <t>San José la Arada</t>
  </si>
  <si>
    <t xml:space="preserve">Debilidad institucional y infraestructura </t>
  </si>
  <si>
    <t>Olopa</t>
  </si>
  <si>
    <t>Camotán</t>
  </si>
  <si>
    <t>Se desconoce la cultura Chortí</t>
  </si>
  <si>
    <t>Existe poca gestión de proyectos para el desarrollo del municipio</t>
  </si>
  <si>
    <t>La población desconoce las actividades en las que se invierten recursos en el municipio</t>
  </si>
  <si>
    <t>La población crece desordenadamente</t>
  </si>
  <si>
    <t>Desconocimiento de funciones especificas en cada uno de los puestos de trabajo</t>
  </si>
  <si>
    <t>La selección de obras no obedece a las prioridades municipales</t>
  </si>
  <si>
    <t>Los líderes comunitarios no gestionan sus proyectos prioritarios ante las autoridades encargadas</t>
  </si>
  <si>
    <t>No se contrata personal de acuerdo al perfil que se necesita</t>
  </si>
  <si>
    <t>Algunas obras para el desarrollo no obedece  las prioridades del municipio</t>
  </si>
  <si>
    <t>Escasez de recursos financieros municipales para la inversión social</t>
  </si>
  <si>
    <t xml:space="preserve">Debilidad institucional y de infraestructura  </t>
  </si>
  <si>
    <t>Concepción las Minas</t>
  </si>
  <si>
    <t>Invisibilización del género femenino</t>
  </si>
  <si>
    <t>Pocas opciones de recreación para la población</t>
  </si>
  <si>
    <t>Esquipulas</t>
  </si>
  <si>
    <t>Escasa presencia policial en el municipio</t>
  </si>
  <si>
    <t>No existe el acompañamiento de la sociedad civil en el control de hechos delictivos</t>
  </si>
  <si>
    <t>Poco conocimiento de la población en cuanto al que hacer en momentos de desastres</t>
  </si>
  <si>
    <t>La falta de Reglamentos municipales que logren el ordenamiento territorial y la eficiencia en el uso de los recursos disponibles, en beneficio de la población.</t>
  </si>
  <si>
    <t>Pajapita</t>
  </si>
  <si>
    <t>Escasa institucionalidad orientada a impulsar procesos de ordenamiento territorial.</t>
  </si>
  <si>
    <t>Ocos</t>
  </si>
  <si>
    <t>La falta de Reglamentos municipales, para lograr el ordenamiento territorial y la eficiencia en el uso de los recursos disponibles, en beneficio de la población</t>
  </si>
  <si>
    <t>Ayutla</t>
  </si>
  <si>
    <t>La falta de Reglamentos municipales, para lograr el ordenamiento territorial y la eficiencia en el uso de los recursos disponibles, en beneficio de la población.</t>
  </si>
  <si>
    <t>Catarina</t>
  </si>
  <si>
    <t>Insuficientes e ineficientes vías de comunicación internas y al exterior del municipio.</t>
  </si>
  <si>
    <t>Poca presencia institucional del gobierno.</t>
  </si>
  <si>
    <t>Débil participación ciudadana</t>
  </si>
  <si>
    <t>El servicio de transporte colectivo dentro del interior del municipio se ve afectado por el mal estado de la carretera y en épocas de lluvia esta queda completamente dañada.</t>
  </si>
  <si>
    <t>La falta de empleo, de educación técnica, el analfabetismo y la falta de  productividad de la PEA, la falta de cultivos  apropiados para poca extensión de tierra y la falta de granjas familiares, son causas de bajos ingresos, principalmente en el área rural, con el resultado de 35.2 % de pobreza general y 3.8 % pobreza extrema. En consecuencia, esta parte de la población es vulnerable a la seguridad alimentaria, desconoce programas de nutrición y no satisface sus necesidades básicas.</t>
  </si>
  <si>
    <t>La falta de empleo, la poca escolaridad, el analfabetismo y la poca productividad de la PEA, genera bajos ingresos, principalmente en el área rural, con el resultado de 62.1 % de pobreza general y 10.9 % pobreza extrema. Por lo mismo, es vulnerable a la seguridad alimentaria y además, desconoce de programas de nutrición.</t>
  </si>
  <si>
    <t>La carencia de instalaciones para la convivencia social, prácticas deportivas y falta de fomento a las artes y la cultura, afecta el desarrollo cultural, artístico y deportivo de la población</t>
  </si>
  <si>
    <t>Falta mejoramiento de calles, de caminos rurales y construcción de canchas polideportivas.</t>
  </si>
  <si>
    <t>Falta la participación de la juventud en actividades culturales y deportivas que le ayuden a su desarrollo integral</t>
  </si>
  <si>
    <t>Las condiciones de paso fronterizo, la falta de empleo, los problemas de delincuencia, de violencia, hacen vulnerable a la población. Falta participación ciudadana para la organización social que impulse el desarrollo humano y la convivencia pacífica</t>
  </si>
  <si>
    <t>Las condiciones de región fronteriza, la falta de empleo, los problemas de delincuencia, de violencia y la permanencia de migrantes, hacen vulnerable a la población. La falta de participación ciudadana en la organización social para armonizar el tejido social</t>
  </si>
  <si>
    <t>En materia de seguridad ciudadana se cuenta poco recurso humano en la subestación de la policía nacional civil y poca capacidad logística para cubrir todo el territorio del municipio condiciones que pueden ser caldo de cultivo para la delincuencia común y organizada</t>
  </si>
  <si>
    <t>San Rafael Pie De La Cuesta</t>
  </si>
  <si>
    <t>Hay inseguridad ciudadana.</t>
  </si>
  <si>
    <t>El Asintal</t>
  </si>
  <si>
    <t>Nuevo San Carlos</t>
  </si>
  <si>
    <t>Hay inseguridad ciudadana</t>
  </si>
  <si>
    <t>Champerico</t>
  </si>
  <si>
    <t>Inseguridad en la población</t>
  </si>
  <si>
    <t>San Martín Zapotitlán</t>
  </si>
  <si>
    <t>Inseguridad en la cabecera municipal y área rural (mapa No. 6)</t>
  </si>
  <si>
    <t>San Sebastián</t>
  </si>
  <si>
    <t>Sociedad civil con poca participación en la gestión pública.</t>
  </si>
  <si>
    <t>San Pablo Jocopilas</t>
  </si>
  <si>
    <t xml:space="preserve">La Policía Nacional Civil tiene grandes debilidades y limitaciones institucionales para cumplir a cabalidad su función. </t>
  </si>
  <si>
    <t>Inseguridad en algunos puntos del municipio</t>
  </si>
  <si>
    <t>Se ha detectado en algunas comunidades indicios de violencia intrafamiliar.</t>
  </si>
  <si>
    <t xml:space="preserve">Adopción de otros valores culturales que incluso afectan la convivencia social. </t>
  </si>
  <si>
    <t>Falta de transparencia y sensibilización en el pago de impuestos, por tanto en el municipio la cultura tributaria es baja.</t>
  </si>
  <si>
    <t>San Jerónimo</t>
  </si>
  <si>
    <t>algunas comunidades del municipio no cuentan con el servicio de energía eléctrica.</t>
  </si>
  <si>
    <t>Débil gestión del ambiente y del riesgo</t>
  </si>
  <si>
    <t>El Chol</t>
  </si>
  <si>
    <t>Granados</t>
  </si>
  <si>
    <t>Inseguridad alimentaria y pobreza extrema ya que 35 comunidades tienen riesgo de inseguridad alimentaria y el 18.45% de la población está en pobreza extrema.</t>
  </si>
  <si>
    <t>San Miguel Chicaj</t>
  </si>
  <si>
    <t>Liderazgo mal orientado y falta de liderazgo</t>
  </si>
  <si>
    <t>Deslaves y hundimientos, e inundaciones en principales carreteras del municipio (canoa, el aguate, área urbana)</t>
  </si>
  <si>
    <t>Salama</t>
  </si>
  <si>
    <t>El mercado funciona en las calles del área urbana</t>
  </si>
  <si>
    <t>No se verifican por parte de la municipalidad las licencias de construcción que se emiten (problema de parqueos)</t>
  </si>
  <si>
    <t xml:space="preserve">Falta de divulgación del plan de trabajo municipal, falta de evaluación del mismo </t>
  </si>
  <si>
    <t xml:space="preserve">falta de coordinación entre comunitarios y municipalidad para la ejecución de los reglamentos existentes y acuerdos municipales. </t>
  </si>
  <si>
    <t>inexistencia de un Plan de  de ordenamiento territorial, se necesita la rehabilitación del inmueble construido para mercado, es necesario la construcción de una terminal o parqueo de buses.</t>
  </si>
  <si>
    <t>Carreteras sin cobertura firme, sin mantenimiento (asfalto y terracería, vulnerables por derrumbes  y deslizamientos en Pachalum, San Rafael, Las Vegas, el 14% de las carreteras tienen un mantenimiento vial.</t>
  </si>
  <si>
    <t>Deficiencia y mala administración de los recursos del municipio por parte de las instituciones, gobierno municipal y población</t>
  </si>
  <si>
    <t>No se realiza la rendición de cuentas</t>
  </si>
  <si>
    <t xml:space="preserve">La población no adquiere responsabilidad organizativa </t>
  </si>
  <si>
    <t>No se trabaja en asociatividad</t>
  </si>
  <si>
    <t>Inexistencia de un plan de ordenamiento urbano y rural (mercado, vías de acceso y señalización) Lugares inapropiados para la compra y venta de animales</t>
  </si>
  <si>
    <t>Poco mantenimiento y funcionamiento en las vías de señalización</t>
  </si>
  <si>
    <t>Carreteras, caminos y veredas en mal estado</t>
  </si>
  <si>
    <t>Pérdida de valores morales y pérdida de valor a la vida.</t>
  </si>
  <si>
    <t>Poca participación ciudadana en agrupaciones civiles para el beneficio de la población</t>
  </si>
  <si>
    <t>Poca participación de jóvenes, mujeres  (indígenas) en los COCODES.</t>
  </si>
  <si>
    <t>Poca participación de la población, principalmente en el área urbana</t>
  </si>
  <si>
    <t>Destrucción de los arcos coloniales del antiguo acueducto</t>
  </si>
  <si>
    <t>Falta de Cultura Tributaria de la población.</t>
  </si>
  <si>
    <t>No se practica valores y principios en las familias (actitud negativa)</t>
  </si>
  <si>
    <t>Falta de cultura tributaria</t>
  </si>
  <si>
    <t>Desintegración comunitaria.</t>
  </si>
  <si>
    <t>Incremento de la violencia, extorciones.</t>
  </si>
  <si>
    <t>Rutas del acceso al narcotráfico.</t>
  </si>
  <si>
    <t>Actividades ilícitas del crimen organizado.</t>
  </si>
  <si>
    <t>Migración de otros departamentos y países incremente los niveles de inseguridad que ya existe.</t>
  </si>
  <si>
    <t>Crecimiento de la delincuencia.</t>
  </si>
  <si>
    <t>Inseguridad Ciudadana.</t>
  </si>
  <si>
    <t>Presencia del crimen organizado</t>
  </si>
  <si>
    <t>Desintegración de organizaciones comunitarias.</t>
  </si>
  <si>
    <t>Corrupción y  falta de cobertura e insumos en la PNC.</t>
  </si>
  <si>
    <t>Poca capacidad de cobertura de los servicios prestadores de justicia.</t>
  </si>
  <si>
    <t>Proliferación de centros clandestinos de distribución de licores.</t>
  </si>
  <si>
    <t>Presencia del crimen organizado y poderes paralelos.</t>
  </si>
  <si>
    <t>Influencia externa en la población en aumento de la violencia intrafamiliar.</t>
  </si>
  <si>
    <t>Perdida de la credibilidad de la población hacia los agentes prestadores de seguridad.</t>
  </si>
  <si>
    <t>Falta de infraestructura del organismo prestadores de justicia (ej. juzgado de Paz).</t>
  </si>
  <si>
    <t xml:space="preserve">Demasiados túmulos en las rutas principales del municipio. </t>
  </si>
  <si>
    <t xml:space="preserve">Presencia del crimen organizado. </t>
  </si>
  <si>
    <t xml:space="preserve">Desintegración de organizaciones comunitarias. </t>
  </si>
  <si>
    <t xml:space="preserve">Corrupción y  falta de cobertura e insumos en la PNC. </t>
  </si>
  <si>
    <t>La creciente inseguridad  (homicidios y asaltos) por causas como: poca presencia policial en el área rural, corrupción, baja denuncia de la población, contrabando de madera, narcoactividad, saqueo de sitios arqueológicos e incumplimiento de procesos legales; generación inestabilidad en la tranquilidad de los habitantes e impactan negativamente la gobernabilidad en áreas protegidas y crecimiento económico local.</t>
  </si>
  <si>
    <t>La creciente inseguridad que impactan en homicidios, extorsiones y asaltos, por causas como: poca presencia policial en el área rural, fenómeno migratorio , corrupción, baja denuncia de la población e incumplimiento de procesos legales; generación inestabilidad en la tranquilidad de los habitantes e impactan negativamente al crecimiento económico local</t>
  </si>
  <si>
    <t>La creciente inseguridad (homicidios, asaltos y consumo de drogas), por causas como: poca presencia policial en el área rural, corrupción, baja denuncia de la población e incumplimiento de procesos legales; generación inestabilidad en la tranquilidad de los habitantes e impactan negativamente al crecimiento económico local</t>
  </si>
  <si>
    <t>Falta de Gestión Ciudadana</t>
  </si>
  <si>
    <t>Amenazas socio naturales</t>
  </si>
  <si>
    <t>Débil gestión de riesgo</t>
  </si>
  <si>
    <t>Carencia de servicios básicos</t>
  </si>
  <si>
    <t>Falta de inclusión</t>
  </si>
  <si>
    <t>Centralización de servicios básicos</t>
  </si>
  <si>
    <t>Crecimiento urbano desorganizado</t>
  </si>
  <si>
    <t>Conflictividad agraria y la falta de certeza jurídica de la tierra</t>
  </si>
  <si>
    <t>Alto índice de delincuencia</t>
  </si>
  <si>
    <t>Baja participación ciudadana</t>
  </si>
  <si>
    <t>Industria petrolera: La región de Rubelsanto es famosa en las actividades petroleras desde mediados del siglo pasado, a esta se asocian manifestaciones masivas, bloqueos, entre otros</t>
  </si>
  <si>
    <t xml:space="preserve">Riesgo, se registran  frecuentemente inundaciones en la parte central de area urbana </t>
  </si>
  <si>
    <t>Baja Participación Ciudadana</t>
  </si>
  <si>
    <t>Conflicto social para la construcción de la hidroeléctrica Saq’ija</t>
  </si>
  <si>
    <t>Sociedad desinformada</t>
  </si>
  <si>
    <t>Amenazas socionaturales</t>
  </si>
  <si>
    <t>Deficiente servicios de salud</t>
  </si>
  <si>
    <t>Contaminación de fuentes de agua.</t>
  </si>
  <si>
    <t xml:space="preserve">El municipio carece de fuentes de agua naturales, las pocas fuentes de agua existentes  están contaminadas, y no todas las comunidades cuentan con servicio de agua.  </t>
  </si>
  <si>
    <t xml:space="preserve">No todas las aldeas cuentan con energía eléctrica. </t>
  </si>
  <si>
    <t>La proliferación de plagas y enfermedades.</t>
  </si>
  <si>
    <t xml:space="preserve">Contaminación por explotación petrolera. </t>
  </si>
  <si>
    <t xml:space="preserve">Se carece de red y tratamiento de aguas residuales. </t>
  </si>
  <si>
    <t xml:space="preserve">Falta de cobertura de  servicios de energía  eléctrica. </t>
  </si>
  <si>
    <t>La existencia de contaminación ambiental por desechos sólidos, derivada por la ausencia de un sistema de recolección de basura en el área rural, ha originado el aparecimiento de basureros clandestinos.</t>
  </si>
  <si>
    <t>El manejo inadecuado de aguas servidas, la falta de una planta de tratamiento final de aguas servidas, la ausencia de una red de drenajes para aguas negras, presentan impactos ambientales negativos en la cabecera municipal</t>
  </si>
  <si>
    <t>A pesar de la existencia de un basurero municipal, éste no está diseñado para el manejo, separación y  tratamiento de desechos sólidos.</t>
  </si>
  <si>
    <t>Contaminación del medio ambiente</t>
  </si>
  <si>
    <t>Altos índices en el uso de insecticidas en las prácticas agrícolas</t>
  </si>
  <si>
    <t>Altos índices de contaminación ambiental</t>
  </si>
  <si>
    <t>Falta de atención para la gestión de riesgos</t>
  </si>
  <si>
    <t>Recurrencia de eventos adversos</t>
  </si>
  <si>
    <t>Débil participación ciudadana, normativa local del municipio y escasa capacidad de respuesta del gobierno municipal</t>
  </si>
  <si>
    <t>Santiago Chimaltenango</t>
  </si>
  <si>
    <t>San Gaspar Ixchil</t>
  </si>
  <si>
    <t>Aumento de violación a los derechos humanos y el libertinaje en jóvenes</t>
  </si>
  <si>
    <t>San Rafael Petzal</t>
  </si>
  <si>
    <t>Débil participación de hombres y mujeres en los espacios de de propuesta y toma de decisiones</t>
  </si>
  <si>
    <t>Aguacatán</t>
  </si>
  <si>
    <t>Discriminación de la mujer</t>
  </si>
  <si>
    <t>Santa Cruz Barillas</t>
  </si>
  <si>
    <t>Falta de seguridad ciudadana</t>
  </si>
  <si>
    <t>Débil participación de hombres y mujeres en los espacios de incidencia ciudadana</t>
  </si>
  <si>
    <t>San Antonio Huista</t>
  </si>
  <si>
    <t>Débil participación de jóvenes  y mujeres en los espacios de de propuesta y toma de decisiones</t>
  </si>
  <si>
    <t>San Juan Ixcoy</t>
  </si>
  <si>
    <t>Carencia de políticas municipales y poca participación ciudadana</t>
  </si>
  <si>
    <t>Concepción Huista</t>
  </si>
  <si>
    <t>Poca participación ciudadana y falta de políticas municipales</t>
  </si>
  <si>
    <t>Tectitán</t>
  </si>
  <si>
    <t>Centros poblados desordenados</t>
  </si>
  <si>
    <t>San Mateo Ixtatán</t>
  </si>
  <si>
    <t>Espacios de incidencia ciudadana poco fortalecido</t>
  </si>
  <si>
    <t>Santa Eulalia</t>
  </si>
  <si>
    <t>San Juan Atitán</t>
  </si>
  <si>
    <t>Territorio con inseguridad ciudadana</t>
  </si>
  <si>
    <t>Conflictos Sociales</t>
  </si>
  <si>
    <t>San Pedro Soloma</t>
  </si>
  <si>
    <t>Existe poca participación de la mujer en los espacios de decisión, no participan en el Comité Coordinador de los COCODE´s, participan muy poco en las capacitaciones y se requiere fortalecer su organización</t>
  </si>
  <si>
    <t>Jacaltenango</t>
  </si>
  <si>
    <t>No existe un proyecto específico para proteger y mantener los sitios arqueológicos</t>
  </si>
  <si>
    <t>La migración hacia Estados Unidos también está provocando desintegración familiar, aumento en el consumo de alcohol y drogas, transculturización, pérdida de los valores culturales en la juventud y una cultura consumista en la población</t>
  </si>
  <si>
    <t>San Pedro Necta</t>
  </si>
  <si>
    <t>Poca participación ciudadana por diversos factores</t>
  </si>
  <si>
    <t>Cuilco</t>
  </si>
  <si>
    <t>Existe poca participación de mujeres y jóvenes en los COCODES y COMUDE y se desconocen los principios y leyes que avalan la participación ciudadana</t>
  </si>
  <si>
    <t>Chiantla</t>
  </si>
  <si>
    <t xml:space="preserve">Alto índice de pobreza y deficiencias en los servicios de educación, salud y saneamiento. </t>
  </si>
  <si>
    <t>Poca cobertura de los servicios de salud, educación, saneamiento y bajos ingresos económicos</t>
  </si>
  <si>
    <t>Desempleo generalizado</t>
  </si>
  <si>
    <t>Las familias tienen muy bajos  ingresos económicos debido al desempleo</t>
  </si>
  <si>
    <t xml:space="preserve">Santa Lucia La Reforma </t>
  </si>
  <si>
    <t>Discriminación económica. (índices de pobreza y pobreza extrema).</t>
  </si>
  <si>
    <t>Falta de empleo (sobre todo en profesionales)</t>
  </si>
  <si>
    <t>Capital humano sin formación</t>
  </si>
  <si>
    <t>Casillas</t>
  </si>
  <si>
    <t>Falta de abastecimiento hídrico a la población.</t>
  </si>
  <si>
    <t>Falta de drenajes y tratamiento de aguas residuales.</t>
  </si>
  <si>
    <t>Falta de plan de gestión de las basuras en el municipio.</t>
  </si>
  <si>
    <t>Falta de educación ambiental.</t>
  </si>
  <si>
    <t>Basureros clandestinos.</t>
  </si>
  <si>
    <t>Falta de reglamento para tratamiento de residuos contaminantes (gasolina, aceite, aguas mieles).</t>
  </si>
  <si>
    <t>Contaminación del lago (aguas residuales, basuras).</t>
  </si>
  <si>
    <t>Falta de planificación. territorial (construcción sin orden).</t>
  </si>
  <si>
    <t>Caza de especies animales sin reglamento (gallareta y peces)</t>
  </si>
  <si>
    <t>Extracción de arenas en las playas.</t>
  </si>
  <si>
    <t>Falta de ordenamiento territorial.</t>
  </si>
  <si>
    <t>Falta de infraestructura sanitaria - desechso sólidos, botadores clandestinos.</t>
  </si>
  <si>
    <t>Deterioro ambiental subcuenca río, orilla de las playas avenida Santander, embarcadero, chatarra de lanchas, cementerio, sistema de tomas y drenajes.</t>
  </si>
  <si>
    <t>Débil seguimiento a reforestación.</t>
  </si>
  <si>
    <t>Uso de pesticidas y agroquímicos para la producción agrícola.</t>
  </si>
  <si>
    <t>El municipio tiene una vulnerabilidad media.</t>
  </si>
  <si>
    <t>Alta vulnerabilidad ante desastres</t>
  </si>
  <si>
    <t>Degradación ambiental</t>
  </si>
  <si>
    <t xml:space="preserve">La pobreza es de 67.7% y extrema pobreza de 14.6%, es como consecuencia de la ausencia de fuentes de empleo digno. La principal fuente de empleo se basa en el corte de café sin embargo este es estacional. </t>
  </si>
  <si>
    <t>Acatenango</t>
  </si>
  <si>
    <t>Pueblo Nuevo Viñas</t>
  </si>
  <si>
    <t>Bajo rendimiento agrícola</t>
  </si>
  <si>
    <t>Degradación de los recurso naturales</t>
  </si>
  <si>
    <t>Red vial baja</t>
  </si>
  <si>
    <t>Reducción y contaminación del agua</t>
  </si>
  <si>
    <t>Debilidad organizativa e institucional en la gestión de riesgo</t>
  </si>
  <si>
    <t>Ausencia de programa de tratamiento de desechos sólidos</t>
  </si>
  <si>
    <t>Falta de cultura y conciencia ambiental</t>
  </si>
  <si>
    <t>Degradación de suelos y cuencas</t>
  </si>
  <si>
    <t>Altos niveles de contaminación ambiental por actividades agro industriales</t>
  </si>
  <si>
    <t>Avance desmedido de las actividades cañeras</t>
  </si>
  <si>
    <t>Ausencia de programas de tratamiento de desechos sólidos y aguas residuales</t>
  </si>
  <si>
    <t>Deforestación de cuencas y pérdida de biodiversidad</t>
  </si>
  <si>
    <t>Poca capacidad de respuesta ante desastres naturales</t>
  </si>
  <si>
    <t>Debilidad en la gestión del sistema de gestión de riesgos</t>
  </si>
  <si>
    <t>Ausencia de programas de tratamiento de desechos sólidos</t>
  </si>
  <si>
    <t>La población no cuenta con conciencia de la problemática ambiental</t>
  </si>
  <si>
    <t>Degradación de suelos y cuencas de río Michatoya</t>
  </si>
  <si>
    <t>Degradación ambiental acelerada</t>
  </si>
  <si>
    <t>Deforestación de cuencas y pérdida Mangle</t>
  </si>
  <si>
    <t xml:space="preserve">Avance desordenado y monopolizador de la frontera agroindustrial </t>
  </si>
  <si>
    <t>Degradación de suelos y cuencas de río Achiguate</t>
  </si>
  <si>
    <t>Degradación ambiental acelerada y desaparición del mangle</t>
  </si>
  <si>
    <t>Improductividad de la tierra</t>
  </si>
  <si>
    <t>Debilidad institucionalidad del sistema de gestión de riesgos</t>
  </si>
  <si>
    <t xml:space="preserve">Altos niveles de contaminación ambiental y de recursos hídricos </t>
  </si>
  <si>
    <t>Alto impacto ambiental de las actividades agroindustriales</t>
  </si>
  <si>
    <t>Avance desordenado de la frontera agroindustrial</t>
  </si>
  <si>
    <t xml:space="preserve">Existencia de focos de contaminación, por la usencia de cobertura de tren de aseo así como por malas prácticas con el medio ambiente. </t>
  </si>
  <si>
    <t xml:space="preserve">La contaminación por producción excesiva de basura, obedece al crecimiento demográfico en la zona urbana,  afectando de gran manera al medio ambiente. </t>
  </si>
  <si>
    <t>Es evidente que las zonas boscosas se han visto perjudicadas por incendios y mal manejo del recurso forestal. La deforestación provoca correntías superficiales y deslaves, lo que lleva a derrumbes y deslizamientos por la incapacidad del territorio de absorber el agua. Poca participación en el manejo de los bosques y no hay programas que impulsen esta práctica.</t>
  </si>
  <si>
    <t>Contaminación visual, auditiva, polución y a fuentes hídricas por falta de tratamiento de desechos sólidos y líquidos y por falta de regulación y control del tráfico vehicular.</t>
  </si>
  <si>
    <t>Debido a los efectos de condiciones climatológicos, gran parte de los cultivos y del suelo en general ha disminuido su capacidad productiva.</t>
  </si>
  <si>
    <t>La pequeña industria utiliza recursos naturales renovables, pero contaminantes. (teja, ladrillo, baldosas).</t>
  </si>
  <si>
    <t>Se presentan infecciones respiratorias agudas en la población, que sobrepasan por amplio margen a las demás causas que son motivo de consultas. Esto responde a diversas razones, como el nivel de contaminantes en el ambiente, los diversos cambios de clima y a condiciones de deterioro del hábitat.</t>
  </si>
  <si>
    <t>Pochuta</t>
  </si>
  <si>
    <t>Demanda de infraestructura urbana y saneamiento básico.</t>
  </si>
  <si>
    <t>Proliferan los basureros clandestinos, además el municipio no cuenta con una planta de tratamiento de aguas residuales. Los drenajes tienen como destino los ríos y esto contribuye a la contaminación de los mismos</t>
  </si>
  <si>
    <t>Las mayores amenazas detectadas son los deslaves, derrumbes e inundaciones provocados por una parte, por crecidas de ríos y por otra parte por el colapso en los alcantarillados. En amenazas, en época de invierno los derrumbes son más frecuentes dentro del municipio, así como los deslaves y hundimientos.  Otra amenaza es la tala inmoderada</t>
  </si>
  <si>
    <t>En relación al manejo de basura, apenas el 3.6% de los hogares hace uso del servicio municipal, mientras que el 49.6% de los hogares usan servicios privados de eliminación de basura</t>
  </si>
  <si>
    <t xml:space="preserve">Constante deforestación e incendios forestales, causados principalmente por las rozas mal controladas por los agricultores cercanos a las áreas boscosas </t>
  </si>
  <si>
    <t>Tala ilegal de árboles para la extracción de leña y venta de madera</t>
  </si>
  <si>
    <t>La masa boscosa en el 2009 ha disminuido un 10% en comparación al año 2002  derivado de la ampliación de las áreas agrícolas.</t>
  </si>
  <si>
    <t>Contaminación de ríos en algunos tramos derivados del inadecuado manejo de los desechos sólidos</t>
  </si>
  <si>
    <t>La topografía del municipio es generalmente accidentada, los suelos son apropiados para uso forestal; sin embargo en los últimos años, han sido utilizados para uso agrícola, por lo general para el auto consumo, lo que ha provocado un incontenible avance de la frontera agrícola del bosque</t>
  </si>
  <si>
    <t>La mayor parte de la población la quema, entierra o tira en cualquier lugar la basura por lo que prevalecen los basureros clandestinos, aunado a la disposición de aguas residuales que generan contaminación ambiental</t>
  </si>
  <si>
    <t>Déficit considerado de los servicios de saneamiento ambiental, tanto en el área urbana como rural</t>
  </si>
  <si>
    <t>Deforestación por fines económicos y de uso energético (leña). Así como la depredación de la flora y fauna es evidente</t>
  </si>
  <si>
    <t>Agotamiento de recurso forestal</t>
  </si>
  <si>
    <t>Contaminación: Existen cerca de 7 basureros clandestinos</t>
  </si>
  <si>
    <t>Riesgos: La deforestación provoca correntías superficiales y deslaves</t>
  </si>
  <si>
    <t>Deforestación acelerada para fines económicos y de uso energético (leña), genera el agotamiento de fuentes acuíferas, debido al deterioro de la cobertura forestal.Déficit considerado de los servicios de saneamiento ambiental, tanto en el área urbana como rural. El déficit de cobertura de los servicios de recolector de basuras  y ausencia de conciencia ambiental propicia, proliferación de basureros clandestinos Aunado a la disposición de aguas residuales que generan contaminación ambiental.</t>
  </si>
  <si>
    <t xml:space="preserve">Disposición de aguas residuales que generan contaminación ambiental.
La vulnerabilidad prevalece en relación a los ingresos económicos de la población que son mínimos para la satisfacción de necesidades básicas. </t>
  </si>
  <si>
    <t>Ausencia de manejo de basuras. La mayor parte de la población la quema, entierra o tira en cualquier lugar por lo que se identifica la proliferación acelerada de basureros clandestinos.</t>
  </si>
  <si>
    <t>Déficit considerado de los servicios de saneamiento ambiental, tanto en el área urbana como rural.</t>
  </si>
  <si>
    <t>Contaminación de fuentes hídricas por la generación drenajes y basureros clandestinos alrededor de los nacimientos comunales y municipales.</t>
  </si>
  <si>
    <t xml:space="preserve">La participación ciudadana,  organización comunitaria y municipal  es débil, en especial de la mujer, derivado de factores de machismo. 
Déficit en los servicios de saneamiento básico, lo cual genera focos de contaminación, por la falta de manejo de los desechos sólidos y líquidos.
</t>
  </si>
  <si>
    <t>Focos de contaminación provocados por los basureros clandestinos.</t>
  </si>
  <si>
    <t>Patzicia</t>
  </si>
  <si>
    <t>La ausencia de un sistema de drenajes pluviales y de aguas negras limita la sanidad en el municipio y a la vez incrementa las enfermedades.</t>
  </si>
  <si>
    <t>Patzún</t>
  </si>
  <si>
    <t>Propagación de focos de contaminación en los ríos y mantos acuíferos.</t>
  </si>
  <si>
    <t>Santa Apolonia</t>
  </si>
  <si>
    <t>El municipio carece del servicio de tren de aseo, la basura se quema o tira en cualquier lugar, lo que ha generado proliferación de basureros clandestinos.</t>
  </si>
  <si>
    <t>San Martín Jilotepeque</t>
  </si>
  <si>
    <t>Falta de planta de tratamiento para  desechos sólidos y las aguas servidas, falta de tren de aseo.</t>
  </si>
  <si>
    <t>Hay preponderancia de la agricultura de subsistencia, susceptible a las condiciones climatológicas.</t>
  </si>
  <si>
    <t>El municipio no cuenta con una planta de tratamiento de aguas residuales por tanto sus  recursos hídricos en su mayor parte se encuentran contaminados con basura, residuos líquidos y sólidos, la falta de drenajes y vertederos de basura. Ante ello su demanda es urgente e inmediata de infraestructura urbana y saneamiento básico</t>
  </si>
  <si>
    <t>Poca diversificación  productiva debido La agricultura es el principal sector productivo, donde se concentra la mayor parte de la PEA</t>
  </si>
  <si>
    <t>Las principales  amenazas  ambientales del municipio son inundaciones derivadas de las crecidas de ríos,  deslizamientos, derrumbes, agotamiento de las fuentes de agua, deforestación, y erupciones volcánicas</t>
  </si>
  <si>
    <t>Falta ordenamiento vial y plan de ordenamiento territorial</t>
  </si>
  <si>
    <t>Suelos  susceptibles a la erosión hídrica y eólica cuando están desprovistos de cobertura vegetal</t>
  </si>
  <si>
    <t>Uso de la leña como material de combustión</t>
  </si>
  <si>
    <t>Falta de oportunidades laborales</t>
  </si>
  <si>
    <t>Guastatoya</t>
  </si>
  <si>
    <t>Desempleo</t>
  </si>
  <si>
    <t>Morazán</t>
  </si>
  <si>
    <t>Tala inmoderada de árboles.</t>
  </si>
  <si>
    <t>Contaminación desechos sólidos y líquidos ríos Maza y Nahualate.</t>
  </si>
  <si>
    <t>Vulnerabilidad crítico y riesgo muy alto.</t>
  </si>
  <si>
    <t>Amenazas socio natural y antrópicas.</t>
  </si>
  <si>
    <t>Suelos con relieve inclinado</t>
  </si>
  <si>
    <t>Plagas y  Sequías</t>
  </si>
  <si>
    <t>Contaminación del medio ambiente por fungicidas</t>
  </si>
  <si>
    <t>Contaminación por desechos sólidos</t>
  </si>
  <si>
    <t>Contaminación de ríos No existe una buena remuneración económica para la mano de obra no calificada, para los hombres y mujeres.</t>
  </si>
  <si>
    <t>Contaminación del aire en época de zafra.</t>
  </si>
  <si>
    <t>No existe manejo de cuencas hidrográficas ni control sobre la contaminación de las fuentes hídricas.</t>
  </si>
  <si>
    <t xml:space="preserve">Es notorio el cambio de uso del suelo, el avance de la frontera agrícola y el aumento de productos químicos en la producción. </t>
  </si>
  <si>
    <t xml:space="preserve">Contaminación de los recursos naturales: 
En los últimos años se ha registrado un incremento de basureros clandestinos en el área urbana, solo el 19.8% utiliza tren de aseo, lo que denota un proceso de urbanización sin planificación y sin medidas de contención. </t>
  </si>
  <si>
    <t>El 40.9% de los hogares tiran los desechos en cualquier lugar, lo que ilustra la mala gestión ambiental que hay en el municipio.</t>
  </si>
  <si>
    <t>Esto repercute negativamente en las condiciones socio-ambientales del municipio. No existe un proceso adecuado para el tratamiento de desechos líquidos y/o sólidos.</t>
  </si>
  <si>
    <t xml:space="preserve">En San Antonio se manifiestan diversos aspectos que reflejan prácticas nocivas en las relaciones entre sociedad y medio ambiente. (Contaminación de fuentes hídricas, mal manejo de desechos sólidos y aguas residuales, basureros clandestinos, etc.). Un punto relevante, es la carencia de servicios adecuados de agua y saneamiento.  </t>
  </si>
  <si>
    <t>No existe ordenamiento territorial para las inversiones público-privado de las actividades productivas,  comercial, industrial, vivienda e infraestructura básica.</t>
  </si>
  <si>
    <t xml:space="preserve">Contaminación por desechos sólidos </t>
  </si>
  <si>
    <t>Deforestación de las cuencas de los ríos y depredación de especies de flora y fauna local.</t>
  </si>
  <si>
    <t>Contaminación de ríos cuyas aguas se utilizan para consumo humano e industrial en las partes bajas del departamento.</t>
  </si>
  <si>
    <t>Alta vulnerabilidad a las amenazas ambientales: inundaciones, crecidas de ríos, epidemias, agotamiento de fuentes hídricas, deforestación, contaminación y grupos delincuenciales.</t>
  </si>
  <si>
    <t>Sequía.</t>
  </si>
  <si>
    <t>Contaminación de las fuentes hídricas.</t>
  </si>
  <si>
    <t>Inadecuado tratamiento a los desechos sólidos y aguas residuales.</t>
  </si>
  <si>
    <t>Dependencia de una sola fuente de agua para el abastecimiento del sistema.</t>
  </si>
  <si>
    <t>Por el crecimiento poblacional los drenajes se han vuelto insuficientes</t>
  </si>
  <si>
    <t>No hay planta de tratamiento para aguas negras</t>
  </si>
  <si>
    <t>Los ríos son contaminados por desechos sólidos.</t>
  </si>
  <si>
    <t>Hay familias que no están conectados a la red de drenajes.</t>
  </si>
  <si>
    <t>Algunos sectores del municipio carecen de agua entubada y potable.</t>
  </si>
  <si>
    <t>Se sufre contaminación por desechos derivados de la quema de caña de azúcar.</t>
  </si>
  <si>
    <t>Deterioro del medio ambiente por cambio de cultivo del café a caña de azúcar.</t>
  </si>
  <si>
    <t>Tumba de bosque por proyectos urbanísticos cuestionados por su falta de estudios de impacto ambiental.</t>
  </si>
  <si>
    <t>Peligro de los recursos naturales por cambios en el uso del suelo como lo son la tumba de producción de café por la siembra de caña y el hule.</t>
  </si>
  <si>
    <t xml:space="preserve">Contaminación de fluentes por químicos  que se usan en maduración de frutas.  </t>
  </si>
  <si>
    <t>Falta de ordenamiento territorial del municipio.</t>
  </si>
  <si>
    <t>Exposición al riesgo</t>
  </si>
  <si>
    <t>Contaminación de cuerpos de agua</t>
  </si>
  <si>
    <t>Degradación de los recursos naturales</t>
  </si>
  <si>
    <t>Manejo inadecuado de recursos naturales</t>
  </si>
  <si>
    <t xml:space="preserve">Desastres causados por fenómenos naturales.  </t>
  </si>
  <si>
    <t xml:space="preserve">Contaminación del ambiente por desechos sólidos y líquidos. </t>
  </si>
  <si>
    <t xml:space="preserve">Escases de recursos forestales. </t>
  </si>
  <si>
    <t>Manejo inadecuado de recursos naturales y contaminación ambiental</t>
  </si>
  <si>
    <t xml:space="preserve">Totonicapan </t>
  </si>
  <si>
    <t>Los nacimientos estan aguas abajo y los sitemas de bombeo son muy onerosos.</t>
  </si>
  <si>
    <t>No hay educación ambiental suficiente para el manejo (desechos sólidos ni líquidos, RN y agua).</t>
  </si>
  <si>
    <t>La posesión de la tierra no son de tipo registrado.</t>
  </si>
  <si>
    <t>No hay suficiente educación ambiental.</t>
  </si>
  <si>
    <t>No hay manejo integral de los bosques.</t>
  </si>
  <si>
    <t>No hay control de quemas de rastrojos (rozas) ni incendios</t>
  </si>
  <si>
    <t>Los incentivos forestales son solo para propietarios no para poseedores.</t>
  </si>
  <si>
    <t>NO existen políticas ni reglamentos municipales para el manejo de los recursos naturales.</t>
  </si>
  <si>
    <t xml:space="preserve">La degradación ambiental en el municipio ha ido a pasos acelerados debido al mal manejo de los recursos naturales y la contaminación ambiental. </t>
  </si>
  <si>
    <t>San Rafael las Flores</t>
  </si>
  <si>
    <t>Barberena</t>
  </si>
  <si>
    <t>Vulnerabilidad a desastres naturales</t>
  </si>
  <si>
    <t>Cuilapa</t>
  </si>
  <si>
    <t>Degradación de los recursos naturales y medio ambiente</t>
  </si>
  <si>
    <t>Es el tercer municipio con la más baja cobertura en  servicios de saneamiento mejorados es de (25,6%) y en el área rural el agua es descargada a través de tubos de plástico a las carreteras o a los ríos así como las aguas servidas son canalizadas a través de los drenajes a flor de tierra que desembocan en los ríos.  Por lo tanto su proliferación de fuentes de contaminación ambiental es alta</t>
  </si>
  <si>
    <t>Degradación del medio ambiente</t>
  </si>
  <si>
    <t>Baja productividad del campo</t>
  </si>
  <si>
    <t xml:space="preserve">Las condiciones de vulnerabilidad y amenazas ante los diferentes riesgos naturales y antrópicos, hacen vulnerable a la población. </t>
  </si>
  <si>
    <t>Existe riesgo en el agotamiento y contaminación de las fuentes de agua, por falta de aplicación de programas de prevención y protección</t>
  </si>
  <si>
    <t xml:space="preserve">La contaminación del ambiente, por el manejo inadecuado de la basura y de los desechos líquidos y desagües, debido a la falta de un tren de aseo municipal y plantas de tratamiento, tanto para los desechos sólidos, como líquidos. </t>
  </si>
  <si>
    <t>La falta de diversificación de cultivos con el enfoque agro ecológico, para protección del ambiente</t>
  </si>
  <si>
    <t>El uso intensivo del suelo para cultivos y la sobre aplicación de fertilizantes químicos y plaguicidas en la agricultura tradicional</t>
  </si>
  <si>
    <t>Falta financiamiento para proyectos   agrícolas, pecuarios y forestales, faltan programas de reforestación y de protección de cuencas.</t>
  </si>
  <si>
    <t>No hay prácticas de conservación de suelos, de aplicación de abonos orgánicos, de mejores técnicas de cultivos con BPA.</t>
  </si>
  <si>
    <t>En lo rural, hay uso intensivo de la tierra, abuso de fertilizantes químicos y de pesticidas. Hay  avance de la frontera agrícola, aumentando la deforestación y agotando los bosques.</t>
  </si>
  <si>
    <t>La falta de empleo, de educación técnica, las precariedades de salud, el analfabetismo y la falta de  productividad de la PEA, la falta de cultivos  apropiados para poca extensión de tierra y la falta de granjas familiares, son causas de bajos ingresos, principalmente en el área rural, con el resultado de 85.10 % de pobreza general y 35.5 % pobreza extrema. En consecuencia, esta parte de la población es vulnerable a la seguridad alimentaria, con 73.9 % de desnutrición crónica infantil; además, parte de la población desconoce programas de nutrición y no satisface sus necesidades básicas.</t>
  </si>
  <si>
    <t>En el área rural hay viviendas de construcción vulnerable, carecen de agua potable, letrina y energía eléctrica y las comunidades necesitan que sus caminos se hagan transitables todo el tiempo.</t>
  </si>
  <si>
    <t>La basura de las áreas urbana y rural, no tienen una planta de tratamiento y genera contaminación ambiental y daños a la salud.</t>
  </si>
  <si>
    <t>Crecimiento poblacional acelerado.</t>
  </si>
  <si>
    <t>Las viviendas en las comunidades rurales no tienen las condiciones mínimas de habitabilidad y no hay acceso a terrenos para construir.</t>
  </si>
  <si>
    <t>3 basureros a cielo abierto contaminan las fuentes de  y nacimientos de agua. No existen   plantas de tratamiento de desechos líquidos y desechos sólidos</t>
  </si>
  <si>
    <t>Viviendas construidas con materiales altamente vulnerables</t>
  </si>
  <si>
    <t>Por su topografía la cabecera municipal contiene muchas pendientes, situación que representa un alto índice de vulnerabilidad, debido a que en ellas se encuentran construidas las viviendas</t>
  </si>
  <si>
    <t>Deforestación y degradación de suelos</t>
  </si>
  <si>
    <t>San Antonio La Paz</t>
  </si>
  <si>
    <t xml:space="preserve">Calentamiento global-cambio climático. </t>
  </si>
  <si>
    <t>Calentamiento global-cambio climático</t>
  </si>
  <si>
    <t>Proliferan las aguas residuales</t>
  </si>
  <si>
    <t>Contaminaciones ambientales</t>
  </si>
  <si>
    <t xml:space="preserve">Contaminación ambiental. </t>
  </si>
  <si>
    <t>San Diego</t>
  </si>
  <si>
    <t>Contaminación ambiental por desechos líquidos y sólidos</t>
  </si>
  <si>
    <t>El 30% de comunidades no cuentan con energía eléctrica.</t>
  </si>
  <si>
    <t>Falta de un Plan Maestro para el manejo sostenible del área protegida</t>
  </si>
  <si>
    <t>Falta de energía en las comunidades (zona de adyacencia, la blanca, ruta a las zarcas).</t>
  </si>
  <si>
    <t>El manejo de los desechos sólidos  en el municipio es deficiente, en la cabecera municipal no existe un tren de basura municipal y en  las comunidades rurales hay basureros clandestinos.</t>
  </si>
  <si>
    <t>El manejo de los desechos líquidos en el municipio es deficiente, en la cabecera municipal existe  un sistema de alcantarillado incompleto que no es funcional, y en muchas de las comunidades rurales no existen ni siquiera programas de letrinización</t>
  </si>
  <si>
    <t xml:space="preserve">Los servicios de agua potable entubada deficiente y no en todas las comunidades. </t>
  </si>
  <si>
    <t>No se cuenta en el municipio con tratamiento a aguas residuales y desechos sólidos.</t>
  </si>
  <si>
    <t>Falta de manejo de desechos sólidos y líquidos.</t>
  </si>
  <si>
    <t>Falta de distribución de agua potable.</t>
  </si>
  <si>
    <t>Falta de drenajes en la cabecera municipal.</t>
  </si>
  <si>
    <t>el tratamiento y manejo de aguas negras o grises, desechos sólidos (basura) y saneamiento en general es bajo</t>
  </si>
  <si>
    <t xml:space="preserve">En infraestructura básica, falta ampliar y mejorar el alcantarillado sanitario (drenajes); las aguas servidas (de los drenajes) contaminan los suelos y los ríos, porque faltan plantas de tratamiento que abarque el área urbana y rural. </t>
  </si>
  <si>
    <t xml:space="preserve">Falta mejorar la calidad del servicio de agua potable en la Cabecera municipal y en  el área rural y plantas de tratamiento que potabilicen el agua. </t>
  </si>
  <si>
    <t>Contaminación de medio ambiente</t>
  </si>
  <si>
    <t>Almolonga</t>
  </si>
  <si>
    <t>Contaminación y uso no sostenible de los recursos naturales.</t>
  </si>
  <si>
    <t>San Juan Ostuncalco</t>
  </si>
  <si>
    <t>San Miguel Siguilá</t>
  </si>
  <si>
    <t>Existe apatía de la población para participar en acciones que promueve el gobierno municipal.</t>
  </si>
  <si>
    <t>Sibilia</t>
  </si>
  <si>
    <t>Manejo inadecuado de desechos</t>
  </si>
  <si>
    <t>Olintepeque</t>
  </si>
  <si>
    <t>Sobreutilización de los suelos</t>
  </si>
  <si>
    <t>Existencia de comunidades sin cobertura de servicios básicos (agua, energía eléctrica y drenajes)</t>
  </si>
  <si>
    <t xml:space="preserve">Nivel bajo en la calidad de la vivienda.  El 46% de las viviendas tiene paredes de madera, el 89% tienen techo con cubierta de lámina y el 30% tienen piso de tierra. </t>
  </si>
  <si>
    <t xml:space="preserve">Altos niveles de hacinamiento en los hogares, los cuales en promedio tienen 1.74 habitaciones y 3.55 personas por habitación. </t>
  </si>
  <si>
    <t>Economía estática</t>
  </si>
  <si>
    <t>Frágiles servicios de comercio y producción</t>
  </si>
  <si>
    <t>Génova</t>
  </si>
  <si>
    <t>No existe una cultura de participación comunitaria en pro del desarrollo municipal.</t>
  </si>
  <si>
    <t>San Francisco La Unión</t>
  </si>
  <si>
    <t>Servicios básicos insuficientes e infraestructura vial en malas condiciones</t>
  </si>
  <si>
    <t>El municipio se encuentra en áreas de riesgo</t>
  </si>
  <si>
    <t>Debilitamiento de la organización comunitaria</t>
  </si>
  <si>
    <t>Sanarate</t>
  </si>
  <si>
    <t>Alta contaminación ambiental</t>
  </si>
  <si>
    <t>El Jicaro</t>
  </si>
  <si>
    <t>Poco conocimiento de las leyes de participación social</t>
  </si>
  <si>
    <t>Débil marco normativo institucional</t>
  </si>
  <si>
    <t>Deforestación y degradación de los recursos naturales</t>
  </si>
  <si>
    <t>Deficientes servicios esenciales</t>
  </si>
  <si>
    <t>Viviendas  carentes de servicios esenciales de agua, letrinas y drenajes</t>
  </si>
  <si>
    <t xml:space="preserve">Baja accesibilidad a servicio sanitario en las viviendas. Únicamente el 63% de los hogares posee servicio sanitario. </t>
  </si>
  <si>
    <t>Carencia de servicios básicos, el acceso a la energía eléctrica</t>
  </si>
  <si>
    <t>No hay mercados formales que promuevan el flujo comercial ni impulsos dirigidos a fomentar la competitividad, a lo que se suma un clima de inseguridad ciudadana.</t>
  </si>
  <si>
    <t>Poca organización local para procesos de mercadeo y comercialización</t>
  </si>
  <si>
    <t xml:space="preserve">Poca atracción para la inversión productiva: Hay carencia de instituciones bancarias y escasez de fuentes de empleo. </t>
  </si>
  <si>
    <t>Otros atenuantes negativos son la ausencia de capacitación y asistencia técnica en proyectos  productivos.</t>
  </si>
  <si>
    <t>Carencia de servicios públicos que fomenten la producción, diversificación y tecnificación agropecuaria</t>
  </si>
  <si>
    <t>Deficientes y frágiles servicios de comercio y producción</t>
  </si>
  <si>
    <t xml:space="preserve">Carencia de servicios públicos que fomenten la producción, diversificación y tecnificación agropecuaria. </t>
  </si>
  <si>
    <t>Falta de inversión  y tecnificación  para la producción</t>
  </si>
  <si>
    <t>Deterioro  del recurso suelo  no permite el desarrollo potencial de la Agricultura</t>
  </si>
  <si>
    <t>Falta de financiamiento a productores artesanales y agrícolas</t>
  </si>
  <si>
    <t>Momostenango</t>
  </si>
  <si>
    <t>Falta de calidad productiva, asesoría, formación y asistencia técnica en la producción agropecuaria, artesanal y manufacturera</t>
  </si>
  <si>
    <t>Monocultivismo y falta de diseños de productos artesanales</t>
  </si>
  <si>
    <t>Falta de calidad productiva, asesoría, formación y asistencia técnica en la producción agropecuaria, artesanal, textilera y cohetera</t>
  </si>
  <si>
    <t>San Andres Xecul</t>
  </si>
  <si>
    <t>Inexistencia de financiamiento a productores locales</t>
  </si>
  <si>
    <t>Baja calidad productiva, asesoría, formación y asistencia técnica en la producción agropecuaria, artesanal y de bienes manufacturados</t>
  </si>
  <si>
    <t>San Francisco El Alto</t>
  </si>
  <si>
    <t>Poco impulso a actividades económicas (microcréditos a productores locales)</t>
  </si>
  <si>
    <t>Falta de programas de asesoría, formación y asistencia técnica  en la producción agrícola, artesanal y pecuaria</t>
  </si>
  <si>
    <t>San Cristobal Totonicapan</t>
  </si>
  <si>
    <t>Falta de organización  de productores  en gremios  y de estrategias organizadas de comercialización</t>
  </si>
  <si>
    <t>Falta de calidad productiva, asesoría, formación y asistencia técnica en la producción agropecuaria, artesanal y textilera</t>
  </si>
  <si>
    <t>No están potenciadas las cooperativas agrícolas.</t>
  </si>
  <si>
    <t>Necesidad de fertilizantes para la producción agrícola.</t>
  </si>
  <si>
    <t>Falta de diversificación de la producción</t>
  </si>
  <si>
    <t>Poca participación de iniciativa privada.</t>
  </si>
  <si>
    <t>Falta de regulación en la participación de las organizaciones de la sociedad civil.</t>
  </si>
  <si>
    <t>Falta de coordinación de las organizaciones de la sociedad civil.</t>
  </si>
  <si>
    <t>Falta de visión de desarrollo colectivo.</t>
  </si>
  <si>
    <t>Baja remuneración.</t>
  </si>
  <si>
    <t>La infraestructura vial existente en el municipio de Santa María Visitación se encuentra en mal estado a lo interno como en la ruta al departamento de Sololá y a la Boca costa.</t>
  </si>
  <si>
    <t>No hay diversificación de especies y cultivos.</t>
  </si>
  <si>
    <t>No se cuenta con asistencia técnica y financiera para la preparación y montaje de proyectos estratégicos de desarrollo municipal.</t>
  </si>
  <si>
    <t>El aguacate se considera una actividad agrícola secundaria.</t>
  </si>
  <si>
    <t>No hay organización, capacitación, ni asistencia técnica para eficientar el proceso, así como financiamiento para la adquisición de infraestructura productiva de la miel.</t>
  </si>
  <si>
    <t>La productividad de las pequeñas parcelas de café es baja debido a que no se realiza un manejo técnico del cultivo.  Los agricultores no están organizados.  No se cuenta con infraestructura ni financiamiento para promover la transformación y comercialización eficiente del producto.</t>
  </si>
  <si>
    <t>La producción de hortalizas es a muy baja escala por falta de tierra accesible, de grupos de productores organizados e infraestructura productiva (riesgo, centros de acopio) y falta de asistencia financiera y técnica para mejorar el proceso de producción y comercialización.</t>
  </si>
  <si>
    <t>La falta de tierras para producir aumenta las condiciones de pobreza de los habitantes y dificulta el desarrollo de la productividad del municipio lo que hace necesario la tecnificación y asesoría técnica y financiera para la población.</t>
  </si>
  <si>
    <t>Debilidad en los programas de apoyo a los pequeños y medianos productores</t>
  </si>
  <si>
    <t>Inexistente compromiso de los productores con el tema económico</t>
  </si>
  <si>
    <t>Falta de programas,, culturales, artísticos y preventivos</t>
  </si>
  <si>
    <t>Reducida cobertura de programa de microcréditos a productores</t>
  </si>
  <si>
    <t>Limitación programas de apoyo productivo a pequeños y medianos productores</t>
  </si>
  <si>
    <t>Limitación en programas de apoyo productivo a pequeños y medianos productores</t>
  </si>
  <si>
    <t>Inacceso vial a comunidades rurales</t>
  </si>
  <si>
    <t>Deficiente servicio de energía eléctrica</t>
  </si>
  <si>
    <t>Debilidad de programas de apoyo productivo a pequeños y medianos productores agrarios</t>
  </si>
  <si>
    <t>Alta fragmentación productiva</t>
  </si>
  <si>
    <t>Inexistente compromiso de los agentes económicos locales</t>
  </si>
  <si>
    <t xml:space="preserve">Mala condición de los caminos y deficiencia en la producción y comercialización de productos de importancia económica. </t>
  </si>
  <si>
    <t>Escasa productividad</t>
  </si>
  <si>
    <t xml:space="preserve">Vías de acceso y comunicación en malas condiciones </t>
  </si>
  <si>
    <t>Cabricán</t>
  </si>
  <si>
    <t>Baja productividad</t>
  </si>
  <si>
    <t>Cambio de políticas de desarrollo que no respeten lo construido hasta ahora.</t>
  </si>
  <si>
    <t>Oposición política.</t>
  </si>
  <si>
    <t>Respecto al proceso de planificación</t>
  </si>
  <si>
    <t>No se cuenta con todos los servicios básicos en todas las comunidades.</t>
  </si>
  <si>
    <t>Los niveles de pobreza en el municipio provocan deserción  escolar, delincuencia juvenil, analfabetismo, y desnutrición</t>
  </si>
  <si>
    <t>Red vial en malas condiciones</t>
  </si>
  <si>
    <t>Malas condiciones de la red vial en el municipio</t>
  </si>
  <si>
    <t>Débil infraestructura municipal para la prestación de servicios</t>
  </si>
  <si>
    <t>Poca coordinación de la municipalidad con ONG’s que intervienen en el municipio</t>
  </si>
  <si>
    <t>Información estadística no desagregada (Chisec-Raxruhá)</t>
  </si>
  <si>
    <t>Coordinación institucional</t>
  </si>
  <si>
    <t>Ubicación del municipio</t>
  </si>
  <si>
    <t>Mal servicio de transporte hacia  las comunidades.</t>
  </si>
  <si>
    <t>la pérdida de identidad cultural es un tema a fortalecer, debido a la migración interdepartamental de los últimos 15 años</t>
  </si>
  <si>
    <t>gestión y administración del gobierno municipal e institucional,  generalmente carece de coordinación y acciones eficaces encaminadas al desarrollo del municipio, pues no propician la auditoría social, debido a los conflictos financieros e intereses particulares</t>
  </si>
  <si>
    <t xml:space="preserve">Falta de Estructura administrativa para los coordinadores técnicos administrativos. </t>
  </si>
  <si>
    <t>Baja cobertura de atención de los servicios de Salud y Educación</t>
  </si>
  <si>
    <t>las condiciones territoriales en cuanto a la cobertura y acceso de servicios básicos (salud, educación, agua para consumo humano y energía eléctrica) son insuficientes (principalmente en el área rural), pues, limita la productividad local (empleo y ocupación) y atracción de capital multisectorial</t>
  </si>
  <si>
    <t>Cambios de cultura.</t>
  </si>
  <si>
    <t>La oferta educativa local no responde a las expectativas de la demanda en educación del sector juvenil  del municipio.</t>
  </si>
  <si>
    <t xml:space="preserve">Recursos didácticos Insuficientes para los docentes. </t>
  </si>
  <si>
    <t>Falta de infraestructura escolar y personal administrativo y docente del sistema educativo municipal. (el rondón y los pocitos, valle nuevo, Santa Rosa la Zarca no dan cobertura total a la población estudiantil).</t>
  </si>
  <si>
    <t>Infraestructura y docentes en escuelas.</t>
  </si>
  <si>
    <t>Falta de mantenimiento,</t>
  </si>
  <si>
    <t>Discriminación por decisiones gubernamentales y culturales.</t>
  </si>
  <si>
    <t>No existe educación a nivel universitaria</t>
  </si>
  <si>
    <t>Existe la necesidad de mejoras en la infraestructura educativa, especialmente en las comunidades de El mango, Laguna, Ocote, Nueva Verapaz.</t>
  </si>
  <si>
    <t xml:space="preserve">En las comunidades de Cultura no Castellana no cuentan con maestros bilingües, Idioma Achí. </t>
  </si>
  <si>
    <t>En la mayoría de las comunidades solo existe educación a nivel primaria</t>
  </si>
  <si>
    <t xml:space="preserve">Falta de capacitación a las organizaciones comunitarias </t>
  </si>
  <si>
    <t xml:space="preserve">Falta de mantenimiento, Infraestructura y docentes en escuelas. </t>
  </si>
  <si>
    <t>El poco acceso a capacitación técnica, baja calidad educativa y poca diversificación educativa (niveles básico y diversificado) son temáticas pendientes y prioritarias, así como el fomento de identidad y riqueza cultural del municipio</t>
  </si>
  <si>
    <t>el acceso muy limitado de la capacitación técnica-tecnológica, aún no garantizan la generación de competencias para empleo y ocupación</t>
  </si>
  <si>
    <t>la cobertura de educación en nivel básico y diversificado se hace necesaria</t>
  </si>
  <si>
    <t>La educación en el municipio es de cobertura primaria, no es bilingüe y no incluye temas de educación sexual, provocando embarazos en adolecentes.</t>
  </si>
  <si>
    <t>el poco acceso a capacitación técnica, baja calidad educativa y poca diversificación en el nivel diversificado son temáticas pendientes y prioritarias</t>
  </si>
  <si>
    <t>Baja cobertura de servicios de educación</t>
  </si>
  <si>
    <t>Centralización en la prestación de servicios básicos públicos</t>
  </si>
  <si>
    <t>Ausencia de la participación de la mujer indígena</t>
  </si>
  <si>
    <t>La movilidad en el ámbito de salud y educación se ve afectada por las limitaciones de transporte y caminos rurales de terracería los cuales son  transitables todo el año, no obstante en la temporada de invierno, en algunos de estos caminos, se necesitan vehículos de  doble tracción</t>
  </si>
  <si>
    <t>Se mantiene elevada la razón de la morbilidad materna con un 269, derivada de varios factores como el mismo analfabetismo con un 55.64% y con un déficit del 20% de servicios de agua domiciliar</t>
  </si>
  <si>
    <t>Debido a los tabús existentes en temas de salud reproductiva  a pesar de ser  el municipio más pequeño del departamento en extensión territorial y  densidad poblacional se registra una razón de mortalidad materna del 49.98, por causas que pude ser prevenibles o tratadas en el municipio</t>
  </si>
  <si>
    <t xml:space="preserve">En la población de diversificado se tiene una tasa de retención del 44.32%, la poca población que sigue sus estudios, se tiene que existe un 92.59% de tasa de retención. </t>
  </si>
  <si>
    <t>En la Educación, existen diferencias marcadas en cuanto al género  en el nivel diversificado teniendo un 60.56% de hombres y un 38.44% de mujeres, debido a que muchas mujeres jóvenes contraen matrimonio a temprana edad y dejan sus estudios</t>
  </si>
  <si>
    <t xml:space="preserve">A pesar que la  cobertura en del nivel primario está satisfecha en un 79%  y de las 36 comunidades 31 cuentan con infraestructura escolar con problemas de mantenimiento y equipamiento.  </t>
  </si>
  <si>
    <t>Por tanto se evidencia  que entre el nivel primario y el diversificado existe una distancia muy significativa en la tasa de escolarización, esto obedece a que en el municipio no existe oferta de establecimientos en este nivel, ni de carreras que cubran la demanda y expectativas de los estudiantes</t>
  </si>
  <si>
    <t>La calidad educativa del Municipio de Canillá es ineficiente</t>
  </si>
  <si>
    <t>Deficiente acceso a la educación</t>
  </si>
  <si>
    <t>Persistencia de alta  tasa de analfabetismo</t>
  </si>
  <si>
    <t>Baja cobertura de infraestructura para el nivel diversificado</t>
  </si>
  <si>
    <t>Baja cobertura de infraestructura para nivel pre primario</t>
  </si>
  <si>
    <t>Carencia de una política municipal estratégica de atención al sector niñez, adolescencia y juventud, para el impulso del desarrollo integral</t>
  </si>
  <si>
    <t>Infraestructura incompleta en los niveles educativos y oficinas administrativas para  mejorar la  atención educativa, así como la carencia de centros de atención especial.</t>
  </si>
  <si>
    <t>Altos índices de analfabetismo</t>
  </si>
  <si>
    <t>Bajo nivel y calidad educativa en todos los niveles</t>
  </si>
  <si>
    <t>Baja cobertura educativa</t>
  </si>
  <si>
    <t>Infraestructura, personal, equipo, insuficientes en el área de educación, para atender adecuadamente a la población</t>
  </si>
  <si>
    <t>En la educación se marca una disminución de la población estudiantil al entrar al  nivel básico y diversificado, las tasas de retención y promoción de educación de los niños en edad escolar, actual, infraestructura escolar en mal estado y cobertura de maestros, además se observa un alto porcentaje de analfabetismo del 56.20% en el municipio</t>
  </si>
  <si>
    <t>Altos índices de analfabetismo, deserción y repitencia escolar</t>
  </si>
  <si>
    <t>La pérdida de  identidad del municipio por las nuevas generacione</t>
  </si>
  <si>
    <t>La limitante acceso a mejores condiciones de vida en la generación de fuentes económicas limitadas por un alto índice de analfabetismo con un 45.51%, por arriba de la media departamental de 40.28; ubicado  al municipio en el puesto 7 en relación a los municipios del departamento de Quiché</t>
  </si>
  <si>
    <t>Baja calidad, infraestructura y cobertura de los diferentes niveles educativos en el territorio</t>
  </si>
  <si>
    <t>En lo referente a la educación, se observa deserción estudiantil en los distintos niveles escolares y disminuye sustancialmente la población estudiantil al entrar al  nivel básico y diversificado. Se observa la infraestructura de educación, personal profesional y equipo técnico, insuficientes  para poder atender adecuadamente a la población estudiantil, se evidencian las tasas de retención y promoción de educación de los niños en edad escolar actual, especialmente en el área rural. 55.9% de analfabetismo en el municipio</t>
  </si>
  <si>
    <t>La educación se ve afectada por la infraestructura actual  de educación, falta de equipo para las escuelas, el analfabetismo actual del municipio, deserción de alumnos de los distintos niveles educativos, carencia de un centro de educación diversificada</t>
  </si>
  <si>
    <t>Existe una población con sobre edad escolar en los  centros educativos y un aumento de 13% de la población que rebasa la capacidad de los centros educativos. Así mismo,   La tasa de deserción es del 5.87%, Además se detectó que la   tasa de analfabetismo de la población de 15 años y más  es de 46.53%,  38.12% son hombres y 53.08% en mujeres. Y la cobertura en el nivel  preprimaria es únicamente del 50%</t>
  </si>
  <si>
    <t>Bajos niveles de preparación profesional general y especializada para responder a la demanda laboral, debido a la poca cobertura de la educación pública en los niveles de básico y diversificado, servicio cubierto en su mayoría por establecimientos privados a los cuales por el poder adquisitivo familiar limita el acceso a los mismos</t>
  </si>
  <si>
    <t>Servicios educativos limitados</t>
  </si>
  <si>
    <t>Santa Ana Huista</t>
  </si>
  <si>
    <t>Alta demanda educativa</t>
  </si>
  <si>
    <t>Deficiencia de atención en los Servicios de educación</t>
  </si>
  <si>
    <t>Bajo nivel educativo.</t>
  </si>
  <si>
    <t>San Sebastián Coatán</t>
  </si>
  <si>
    <t>Condiciones educativas disminuyen la calidad de educación en estudiantes de los diferentes niveles en el municipio</t>
  </si>
  <si>
    <t>San Sebastián Huehuetenango</t>
  </si>
  <si>
    <t>Bajos niveles educativos en la población</t>
  </si>
  <si>
    <t>Colotenango</t>
  </si>
  <si>
    <t>Educación limitada</t>
  </si>
  <si>
    <t>Baja cobertura educativa en el sector rural y urbano</t>
  </si>
  <si>
    <t>Bajo nivel educativo de la población en general</t>
  </si>
  <si>
    <t>San Rafel la Independencia</t>
  </si>
  <si>
    <t>San Miguel Acatán</t>
  </si>
  <si>
    <t>Deficiencias en los servicios de educación y deserción</t>
  </si>
  <si>
    <t>Se requiere equipar con tecnología (ciclo básico) y materiales didácticos, creación de más carreras técnicas, creación de plazas específicas para directores en todos los niveles y remozamientos de establecimientos</t>
  </si>
  <si>
    <t>El nivel diversificado existe únicamente en la cabecera y 80% de los establecimientos son privados</t>
  </si>
  <si>
    <t>El nivel básico tiene una cobertura insuficiente en el área rural y esta se realiza en un 61% con telesecundarias; de los institutos formales, el 50% está ubicado en la cabecera municipal.  Únicamente 28 de cada 100 jóvenes pueden estudiar este nivel</t>
  </si>
  <si>
    <t>Deserción escolar y baja cobertura educativa</t>
  </si>
  <si>
    <t>Alta demanda educativa no es atendida</t>
  </si>
  <si>
    <t>La infraestructura educativa es deficiente y hacen falta docentes</t>
  </si>
  <si>
    <t>Deficiente infraestructura educativa aunada a la falta de maestros</t>
  </si>
  <si>
    <t>Falta de cobertura en servicios de educación y salud</t>
  </si>
  <si>
    <t>Cobertura educativa deficiente</t>
  </si>
  <si>
    <t>Problemas  de salud, desnutrición, especialmente infantil lo que genera mortalidad infantil</t>
  </si>
  <si>
    <t>Déficit de cobertura en servicios de educación y salud</t>
  </si>
  <si>
    <t>Falta de inversión en educación.</t>
  </si>
  <si>
    <t>Falta de planificación familiar (relacionado con el grado de analfabetismo).</t>
  </si>
  <si>
    <t>Deficiencias en acceso a un grado superior de educación.</t>
  </si>
  <si>
    <t>Pérdida de valores culturales.</t>
  </si>
  <si>
    <t>Bajo conocimiento de las leyes que propician la participación ciudadana y formación cívico-política.</t>
  </si>
  <si>
    <t>Se están perdiendo las tradiciones ancestrales.</t>
  </si>
  <si>
    <t>Falta de carreras profeisonales.</t>
  </si>
  <si>
    <t>La infraestructura educativa existente en el municipio de Santa María Visitación, principalmente en las comunidades rurales, no reúne las condiciones mínimas para desarrollar el proceso de enseñanza aprendizaje.</t>
  </si>
  <si>
    <t>Falta de educación sexual reproductiva.</t>
  </si>
  <si>
    <t>Perdida de la cosmovisión maya.</t>
  </si>
  <si>
    <t>Solo un colegio ha logrado proyectarse a nivel departamental.</t>
  </si>
  <si>
    <t>Poco acceso a servicios básicos</t>
  </si>
  <si>
    <t>Existe deficiencia en cuanto al sistema educativo y el acceso a la educación superior en el municipio lo que ocasiona que los jóvenes tengan que migrar en búsqueda de mejores oportunidades.</t>
  </si>
  <si>
    <t>Servicios básicos deficientes</t>
  </si>
  <si>
    <t>Bajo acceso a educación básica y diversificada</t>
  </si>
  <si>
    <t>Baja calidad en la prestación de la educación</t>
  </si>
  <si>
    <t>Insalubridad materno-infantil y analfabetismo</t>
  </si>
  <si>
    <t xml:space="preserve">No hay programas dirigidos a elevar el nivel cultural de la población y en especial de la niñez  y la juventud </t>
  </si>
  <si>
    <t>Baja tasa de matriculación básica y diversificada</t>
  </si>
  <si>
    <t>No hay programas dirigidos a elevar el nivel cultural de la población, con énfasis en la niñez y la juventud</t>
  </si>
  <si>
    <t>Deficiente infraestructura vial</t>
  </si>
  <si>
    <t>Sobre población de alumnos en las escuelas públicas del sector privado y pocos establecimientos de nivel básico y diversificado.</t>
  </si>
  <si>
    <t>El Centro de Salud a pesar que cuenta con personal capacitado, no es suficiente para satisfacer la demanda de la población.</t>
  </si>
  <si>
    <t>Las principales causas de morbilidad están relacionadas con el déficit de los servicios básicos de saneamiento y condiciones de vivienda.</t>
  </si>
  <si>
    <t>Disminución de la cobertura de servicios básicos, por aumento de población, servicios de salud son insuficientes, la infraestructura deteriorada no responden a la demanda de la  población, además falta personal capacitado y medicamentos</t>
  </si>
  <si>
    <t xml:space="preserve">Dificultad en la movilidad y trasporte en tiempo de invierno por el mal estado de las carreteras que son de terracería. Esto también incide en la dificultad de comercialización agrícola y prestación de servicios de salud y educación </t>
  </si>
  <si>
    <t>Las principales causas de morbilidad  estás relacionadas con el déficit de los servicios de agua y saneamiento. Así como las condiciones precarias de vivienda</t>
  </si>
  <si>
    <t>La demanda de los servicios de salud en el área rural es  alta, sin embargo se concentran en el área urbana</t>
  </si>
  <si>
    <t>Los servicios de salud son insuficientes, la infraestructura deteriorada no responde a la demanda de la población, así como el personal, equipo médico y medicamentos</t>
  </si>
  <si>
    <t>Deficiencias en el acceso a servicios públicos</t>
  </si>
  <si>
    <t>Los servicios de salud son insuficientes, la infraestructura deteriorada no responde a la demanda de la  población, así como el personal, equipo médico y medicamentos.</t>
  </si>
  <si>
    <t>Concentración de los servicios de educación y salud en la cabecera municipal.</t>
  </si>
  <si>
    <t>Las principales causas de morbilidad son: las IRAS, diarreas, amebiasis, neumonía, y dermatitis. Estás, están relacionadas con el déficit de los servicios básicos de saneamiento y condiciones de vivienda.</t>
  </si>
  <si>
    <t>Los servicios de salud son insuficientes, la infraestructura deteriorada no responde a la demanda de la población, así como el personal, equipo médico y medicamentos.</t>
  </si>
  <si>
    <t>La demanda de los servicios de salud en el área rural son altos, los problemas de morbilidad son significativos en especial en la población infantil.</t>
  </si>
  <si>
    <t>Se identifica  déficit en los  servicios de salud, básicamente en cuanto la atención de calidad, infraestructura y medicamentos.</t>
  </si>
  <si>
    <t xml:space="preserve">Santa Cruz Balanyá cuenta con servicios básicos sin cobertura, equipo e insumos insuficientes y falta de personal capacitado en puestos de salud que garanticen una buena atención a los usuarios.  El municipio se encuentra en el décimo lugar  a nivel departamental en el ranking de índices de pobreza extrema y que padece el problema de la desnutrición  aguda como crónica, .además la tasa de mortalidad general (5.75), esta por arriba de la tasa a nivel departamental de (3.90) las principales causas de morbilidad están relacionadas con el déficit de los servicios básicos de saneamiento y condiciones de vivienda presentando una de las tasas más altas en cuanto a mortalidad infantil (79.20). </t>
  </si>
  <si>
    <t>Santa Cruz Balanyá</t>
  </si>
  <si>
    <t>La tasa de mortalidad infantil para niños menores de 1 año en el Municipio, se sitúa en 18.07%, mientras la mortalidad para personas mayores de 60 años, se encuentra en 29.77%.</t>
  </si>
  <si>
    <t>Entre las causas más frecuentes de morbilidad infantil, se encuentran las infecciones respiratorias agudas –IRAS-, ocupando un alto porcentaje dentro de las consultas (33.88%).</t>
  </si>
  <si>
    <t>Servicios de salud deficientes en cobertura y calidad.</t>
  </si>
  <si>
    <t>El servicio del IGSS no da la atención necesaria a sus afiliados, carece de suficientes medicamentos, lo que incide negativamente en la salud de sus habitantes.  Entre las causas más frecuentes de morbilidad infantil, se encuentran las infecciones respiratorias agudas –IRAS-, ocupando un alto porcentaje dentro de las consultas (14.07%) y para el tema de mortalidad general es de 5.14, es decir, que por cada 1,000 habitantes se registran cerca de 5 muertes anualmente, registro que se encuentra por arriba de la tasa a nivel departamental (3.90). y la tasa de mortalidad infantil para niños menores de 1 año se sitúa en un 12%, mientras la mortalidad para personas mayores de 60 años, se encuentra en 56%.</t>
  </si>
  <si>
    <t xml:space="preserve">El Municipio cuenta con una infraestructura, recursos humano e insumos de salud insuficiente en cantidad y calidad de atención.  Siendo el Centro de Salud tipo “B” que también funciona como un Centro de Atención Permanente –CAP-. </t>
  </si>
  <si>
    <t>Deficiencias en el servicio de salud ya que en la actualidad existe un único centro de salud tipo B, localizado en el área urbana.  El cual no responde a las demandas de la población en especial por carecer de recurso humano, medicamentos e infraestructura de los puestos de salud.</t>
  </si>
  <si>
    <t>Falta de institucionalidad de comadronas</t>
  </si>
  <si>
    <t>Elevado porcentaje de enfermedades respiratorias.</t>
  </si>
  <si>
    <t>Los servicios de salud son insuficientes, la infraestructura no responde a cantidad de  población, así como el personal y equipo médico.</t>
  </si>
  <si>
    <t>Tecpán Guatemala</t>
  </si>
  <si>
    <t>La cobertura de los servicios básicos  presentan déficit, sobre todo red de drenajes, servicio de agua (irregularidades y escasez).</t>
  </si>
  <si>
    <t>Los servicios de salud son insuficientes, la infraestructura no responde a cantidad de  población, así como e l personal y equipo médico.</t>
  </si>
  <si>
    <t xml:space="preserve">Servicios básicos insuficientes por el crecimiento demográfico, condiciones precarias de saneamiento y vivienda, infraestructura  deteriorada e inadecuadas las que no responden a la demanda de la  población, falta de personal capacitado y escasez de medicamentos en centro y puestos de salud lo que ha repercutido en la baja atención médica,  atención de partos, atención y prevención de  morbilidad infantil y general ha aumentado en los últimos.  Lo anterior entre otras ha permitido una tasa de mortalidad de niños menos de 5 años es de 50.69, siendo el séptimo municipio con la tasa más alta a nivel departamental </t>
  </si>
  <si>
    <t>Presupuesto municipal  bajo para atender demanda de servicios</t>
  </si>
  <si>
    <t>No se encuentra equipado el centro de salud reciente construido.  Cuenta con un medico sin personal de apoyo que limita la atención primaria</t>
  </si>
  <si>
    <t>Servicios Básicos con limitada cobertura</t>
  </si>
  <si>
    <t>No hay continuidad laboral en las instituciones del Estado, por lo que tampoco se le da seguimiento a los procesos de proyectos.</t>
  </si>
  <si>
    <t>No se han implementado programas, jornadas y campañas continuas de educación ambiental escolarizadas y no escolarizadas para diversos sectores de la población</t>
  </si>
  <si>
    <t>En el territorio no se cuenta con programas y talleres de capacitación ocupacional</t>
  </si>
  <si>
    <t>Contaminación del ambiente por falta de cultura y educación ambiental en la población</t>
  </si>
  <si>
    <t>No se cuenta con planes de capacitación, asistencia técnica para las actividades agrícolas y forestales</t>
  </si>
  <si>
    <t>La capacidad de gestión con enfoque de género es limitada</t>
  </si>
  <si>
    <t>Mala calidad del servicio educativo y de salud</t>
  </si>
  <si>
    <t>Bajo nivel de educación</t>
  </si>
  <si>
    <t>La infraestructura y equipamiento escolar es limitada</t>
  </si>
  <si>
    <t>Instituciones educativas no cuentan con edificio propio (Supervisión educativa, CONALFA, IGER)</t>
  </si>
  <si>
    <t>Centros de computación o inducción a la informática no tienen presencia en el municipio</t>
  </si>
  <si>
    <t>El nivel de educación superior no se atiende en el municipio</t>
  </si>
  <si>
    <t>En los NUFED, no laboran profesionales y personal bien capacitado</t>
  </si>
  <si>
    <t>La educación básica a través de la modalidad Tele- Secundaria no tiene presencia en el municipio</t>
  </si>
  <si>
    <t>Alto nivel de analfabetismo en mujeres y hombres, porque abandonan prematuramente los centros</t>
  </si>
  <si>
    <t>En los establecimientos educativos no hay docentes de educación bilingüe</t>
  </si>
  <si>
    <t>Déficit en infraestructura y calidad educativa</t>
  </si>
  <si>
    <t>Poca cobertura en los niveles de educación básico y diversificado</t>
  </si>
  <si>
    <t>Deficiente servicio en educación</t>
  </si>
  <si>
    <t>Movilidad externa educativa</t>
  </si>
  <si>
    <t>Infraestructura inadecuada.</t>
  </si>
  <si>
    <t>Recurso humano no capacitado.</t>
  </si>
  <si>
    <t>Falta de seguimiento en las planificaciones.</t>
  </si>
  <si>
    <t>Presupuestos no adecuados.</t>
  </si>
  <si>
    <t xml:space="preserve">Las Supervisiones Educativas funcionan en casa rentada </t>
  </si>
  <si>
    <t>Bajo Nivel de escolaridad de padres y madres de familia</t>
  </si>
  <si>
    <t>Indiferencia de padres y madres de familia.</t>
  </si>
  <si>
    <t>Trabajo Infantil.</t>
  </si>
  <si>
    <t>Horarios no adecuados conforme época de cosecha.</t>
  </si>
  <si>
    <t>Áreas de recreación en pocas escuelas.</t>
  </si>
  <si>
    <t>Absentismo.</t>
  </si>
  <si>
    <t>Poca cobertura de niveles básico y diversificado.</t>
  </si>
  <si>
    <t>Ausentismo y deserción.</t>
  </si>
  <si>
    <t>Ubicación inadecuada de algunos centros escolares.</t>
  </si>
  <si>
    <t>Se carece de infraestructura propia para CONALFA</t>
  </si>
  <si>
    <t>Poca educación ambiental</t>
  </si>
  <si>
    <t>Deserción y repitencia escolar</t>
  </si>
  <si>
    <t>Insuficiente infraestructura educativa</t>
  </si>
  <si>
    <t>Escaso acceso a la educación media (básico y diversificado) y a educación superior</t>
  </si>
  <si>
    <t>Escasez de docentes, mobiliario y equipo en los centros educativos</t>
  </si>
  <si>
    <t>Falta de servicios básicos y deterioro ambiental:</t>
  </si>
  <si>
    <t>Cobertura educativa y en salud</t>
  </si>
  <si>
    <t>Carencias en la calidad educativa</t>
  </si>
  <si>
    <t>Falta de cobertura de educación en el área rural</t>
  </si>
  <si>
    <t xml:space="preserve">Falta de cobertura educativa en el área rural </t>
  </si>
  <si>
    <t>Pérdida de valores y costumbres ancestrales de la cultura Q´eqchi´</t>
  </si>
  <si>
    <t xml:space="preserve">La falta de proyectos de desarrollo </t>
  </si>
  <si>
    <t>Falta información de los proyectos y su priorización por los cocode</t>
  </si>
  <si>
    <t>La falta de cobertura de salud y educación en el nivel básico y diversificado, hacia las comunidades rurales, además de la carencia de infraestructura para atención de partos en el área urbana.</t>
  </si>
  <si>
    <t>Baja cobertura  en los servicios básicos</t>
  </si>
  <si>
    <t>Bajo nivel de salud y salubridad</t>
  </si>
  <si>
    <t>Servicios básicos e institucionalidad débil</t>
  </si>
  <si>
    <t>Falta de: institutos de educación a nivel diversificado, en las principales aldeas del municipio, universidad o extensión de la universidad, en comunidades lejanas institutos de nivel básico. maestros y educadores. En algunas comunidades no hay acceso a Internet por falta de energía eléctrica.</t>
  </si>
  <si>
    <t xml:space="preserve">Baja calidad en la atención </t>
  </si>
  <si>
    <t xml:space="preserve">Baja cobertura  educativa </t>
  </si>
  <si>
    <t xml:space="preserve">El alto índice de analfabetismo </t>
  </si>
  <si>
    <t>El alto índice de analfabetismo con un 17.31%</t>
  </si>
  <si>
    <t xml:space="preserve">Cobertura educativa: existe deficiencia en cuanto a la cobertura  del nivel básico y diversificado, y dificultad en el acceso a educación superior </t>
  </si>
  <si>
    <t>Bajo nivel educativo</t>
  </si>
  <si>
    <t>Servicio en educación</t>
  </si>
  <si>
    <t>Sistema educativo deficiente</t>
  </si>
  <si>
    <t>Falta de infraestructura (escuelas, aulas, muros perimetrales), escasos recursos didácticos, mobiliario y equipo, escasa alimentación escolar</t>
  </si>
  <si>
    <t>Servicio de Educación</t>
  </si>
  <si>
    <t>Comapa</t>
  </si>
  <si>
    <t>Emigración contante</t>
  </si>
  <si>
    <t>San Manuel Chaparron</t>
  </si>
  <si>
    <t>La falta de formación técnica</t>
  </si>
  <si>
    <t>La falta de tecnificación a la mujer</t>
  </si>
  <si>
    <t>San Luis Jilotepeque</t>
  </si>
  <si>
    <t>El más alto porcentaje de desnutrición crónica a nivel departamental (60%)</t>
  </si>
  <si>
    <t>Duplicidad de funciones por varias instituciones presentes en el municipio</t>
  </si>
  <si>
    <t>Poca capacidad de gestión municipal</t>
  </si>
  <si>
    <t>Las madres solteras tienen pocas posibilidad de trabajar</t>
  </si>
  <si>
    <t>Los líderes comunitarios no conocen de otras alternativas para la búsqueda del desarrollo</t>
  </si>
  <si>
    <t>Escaso acceso a la educación media (básico y diversificado) y superior</t>
  </si>
  <si>
    <t>Educación. La deficiencias fundamentales se basan en la falta de cobertura total en el municipio</t>
  </si>
  <si>
    <t>Carencia de estrategias para el fortalecimiento de personas en oficios no formales</t>
  </si>
  <si>
    <t>Diversidad de alternativas de educación superior</t>
  </si>
  <si>
    <t xml:space="preserve">Falta de establecimiento educativos rurales </t>
  </si>
  <si>
    <t>Analfabetismo de 45.72%</t>
  </si>
  <si>
    <t>La cobertura en los niveles básico y diversificado disminuye</t>
  </si>
  <si>
    <t>Deserción escolar especialmente en niñas</t>
  </si>
  <si>
    <t>Carencia de alternativas de educación superior</t>
  </si>
  <si>
    <t>Carencia de establecimientos educativos</t>
  </si>
  <si>
    <t>Analfabetismo de 33.93%</t>
  </si>
  <si>
    <t>Inadecuadas condiciones habitacionales en el área rural</t>
  </si>
  <si>
    <t>Fuentes de agua sin protegerse</t>
  </si>
  <si>
    <t>El catastro de fuentes de agua carece de las variables de cantidad y calidad del agua</t>
  </si>
  <si>
    <t>No existe aprovechamiento de los desechos sólidos generados en el municipio</t>
  </si>
  <si>
    <t>Baja cobertura de alcantarillado</t>
  </si>
  <si>
    <t>El 28% de la población carece de abastecimiento de agua intradomiciliar</t>
  </si>
  <si>
    <t>En el área rural hay viviendas de construcción vulnerable, carecen de agua potable, letrina y energía eléctrica y varias comunidades necesitan que sus caminos se hagan transitables todo el tiempo.</t>
  </si>
  <si>
    <t>En área rural, hace falta el servicio de agua potable; para las aguas servidas falta una planta de tratamiento que abarque el área urbana y rural, porque contaminan los ríos.</t>
  </si>
  <si>
    <t>Contaminación de los ríos.</t>
  </si>
  <si>
    <t>En el área rural los servicios de salud son escasos, esto, aumenta la morbilidad y mortalidad en la población</t>
  </si>
  <si>
    <t>La falta de empleo, la poca escolaridad, el analfabetismo y la poca productividad de la PEA, genera bajos ingresos, principalmente en el área rural, con el resultado de 48.5 % de pobreza general y 7.4 % pobreza extrema. Por lo mismo, es vulnerable a la seguridad alimentaria y además, desconoce de programas de nutrición.</t>
  </si>
  <si>
    <t>Falta de infraestructura para centros de materno-infantil por medio de personal capacitado.</t>
  </si>
  <si>
    <t xml:space="preserve">En la educación hace falta ampliar la cobertura en el ciclo básico y diversificado, incorporando las mejoras educativas para la calidad en todos los niveles </t>
  </si>
  <si>
    <t>Falta infraestructura para brindar el servicio educativo, para el incremento de la población joven.</t>
  </si>
  <si>
    <t>Escaso mantenimiento a las escuelas.</t>
  </si>
  <si>
    <t>Escaso apoyo institucional a la labor docente.</t>
  </si>
  <si>
    <t>Falta de cobertura en educación media (nivel básico y diversificado) lo que ocasiona migración hacia el municipio de Coatepeque.</t>
  </si>
  <si>
    <t xml:space="preserve">En educación, hace falta ampliar la cobertura en el ciclo básico, diversificado y la educación superior, incorporando carreras técnicas y las mejoras educativas para su calidad. </t>
  </si>
  <si>
    <t xml:space="preserve">En la educación hace falta ampliar la cobertura en el ciclo básico y diversificado, incorporando las mejoras educativas para la calidad. </t>
  </si>
  <si>
    <t>Hay falta de agua potable y acciones de saneamiento a través de alcantarillado público en las comunidades. Con el 47.65% y el 7. 86%  respectivamente, Las brechas son -35.65% y -58.14%.</t>
  </si>
  <si>
    <t>Los ríos y riachuelos están bajando su caudal y están contaminados.</t>
  </si>
  <si>
    <t>Hay contaminación en el estero Champericón y Chapan, por servir de desfogue al drenaje de la cabecera municipal.</t>
  </si>
  <si>
    <t>Falta agua potable en las comunidades, la brecha es de -15% para 2015</t>
  </si>
  <si>
    <t>Hay contaminación en el estero , inmediato al poblado</t>
  </si>
  <si>
    <t>San Andrés Villa Seca</t>
  </si>
  <si>
    <t>los ríos y riachuelos están bajando su caudal</t>
  </si>
  <si>
    <t>Hay contaminación de fuentes de agua (ríos ,lagunas, otros) y de suelos</t>
  </si>
  <si>
    <t>Falta agua potable en las comunidades, 33.49 % tienen el servicio,  la brecha es de 48.51%</t>
  </si>
  <si>
    <t>Las fincas del municipio utilizan los ríos para desechar mieles y limpieza de mochilas con agroquímicos.</t>
  </si>
  <si>
    <t>San Felipe Realhuleu</t>
  </si>
  <si>
    <t>Solo un 25% del área rural tiene acceso al agua potable entubada.</t>
  </si>
  <si>
    <t>Falta de mantenimiento en los tanques de captación que abastecen a casco urbano y comunidades.</t>
  </si>
  <si>
    <t>Contaminación de en un 65% de los ríos.</t>
  </si>
  <si>
    <t>Falta de cultura de conservación del medio ambiente.</t>
  </si>
  <si>
    <t xml:space="preserve">Secamiento de nacimientos  u ojos de aguas, a consecuencia por la deforestación.  Degradación de los suelos por la utilización de productos químicos. </t>
  </si>
  <si>
    <t>Santa Cruz Mulua</t>
  </si>
  <si>
    <t xml:space="preserve">Contaminación en ríos, por desembocadura de aguas residuales, proveniente de las viviendas.  </t>
  </si>
  <si>
    <t>Poco acceso al agua en el área rural.</t>
  </si>
  <si>
    <t>Red de distribución de agua ineficiente en el casco urbano.</t>
  </si>
  <si>
    <t>Deforestación por cambio del uso del suelo.</t>
  </si>
  <si>
    <t>El agua no es potable y falta cobertura en algunas comunidades</t>
  </si>
  <si>
    <t>Hay contaminación en los ríos  por servir de desfogue al drenaje de la cabecera departamental.</t>
  </si>
  <si>
    <t>Falta infraestructura educativa</t>
  </si>
  <si>
    <t>La deserción escolar es alta en el municipio y se necesita educación sexual.</t>
  </si>
  <si>
    <t>La deserción escolar es alta en el municipio</t>
  </si>
  <si>
    <t>La infraestructura educativa en el área rural es insuficiente y de baja calidad.</t>
  </si>
  <si>
    <t>La tasa de analfabetismo es de 8.7% afectando principalmente a las mujeres.</t>
  </si>
  <si>
    <t>La tasa neta de escolaridad a nivel de diversificado es del 33%.</t>
  </si>
  <si>
    <t>Falta de capacitación para docentes en los centros educativos.</t>
  </si>
  <si>
    <t>Inexistencia de programas de becas para educación a nivel medio</t>
  </si>
  <si>
    <t>Poca cobertura educativa del nivel medio</t>
  </si>
  <si>
    <t>Centros educativos deteriorados</t>
  </si>
  <si>
    <t>Escases de centros educativos a nivel básico.  No cuenta con centros educativos a nivel diversificado.</t>
  </si>
  <si>
    <t>Poca cobertura en educación diversificada</t>
  </si>
  <si>
    <t>Escasa cobertura de programas de alfabetización</t>
  </si>
  <si>
    <t>Infraestructura y equipamiento educativo con déficit.</t>
  </si>
  <si>
    <t>Bajo índice de avance educativo a nivel nacional.</t>
  </si>
  <si>
    <t xml:space="preserve"> No hay manejo de desechos sólidos y con el problema que el botadero está en la vecindad del Instituto Técnico Vocacional. Lo cual es antihigiénico.</t>
  </si>
  <si>
    <t>Se registra una tasa de mortalidad infantil alta en el municipio (12.5 por cada 1,000)</t>
  </si>
  <si>
    <t>El acceso a los servicios de salud y educación son precarios, distantes y endebles</t>
  </si>
  <si>
    <t xml:space="preserve">No hay manejo de desechos sólidos, ni aguas servidas.  Para servicios de saneamiento mejorados la meta es de 67.5%, hay una brecha de -52.7%. </t>
  </si>
  <si>
    <t>Prevalencia de VIH en el municipio, segundo lugar en el departamento.</t>
  </si>
  <si>
    <t>Los servicios y el acceso a salud son limitados</t>
  </si>
  <si>
    <t>No hay manejo de desechos sólidos, ni de aguas servidas, en esta última la brecha es de –28. 4 %. Para 2015</t>
  </si>
  <si>
    <t>La desnutrición es alta en el municipio.28.6% de retardo en talla, hay una brecha de -11.6 para 2015</t>
  </si>
  <si>
    <t>Tasa de mortalidad materna e infantil alta en el municipio. 9.77 y 15.06 respectivamente</t>
  </si>
  <si>
    <t>Deficiencia en los servicios de salud.</t>
  </si>
  <si>
    <t>No hay manejo de desechos sólidos, y el 7.43 % tiene acceso a saneamiento adecuado, con una brecha de 58.58 % para el 2015.</t>
  </si>
  <si>
    <t xml:space="preserve">La desnutrición infantil como retardo en talla es 41.8 con una brecha de – 34.8 para el 2015. </t>
  </si>
  <si>
    <t xml:space="preserve">Hay limitados servicios de salud pública, la mortalidad infantil es 12.85, de la niñez 1.83 y materna 0. </t>
  </si>
  <si>
    <t>No se tiene manejo adecuado de los desechos sólidos y líquidos en el municipio.</t>
  </si>
  <si>
    <t>Falta de auditoría social en las áreas de salud y educación.</t>
  </si>
  <si>
    <t xml:space="preserve">Materiales, medicamentos e insumos en los centros y puestos de salud son escasos. </t>
  </si>
  <si>
    <t>Escaso personal especializado en los centros y puestos de salud únicamente se cuenta con un médico en el centro y 3 puestos de salud.</t>
  </si>
  <si>
    <t>Deficiencia en el sector salud pues en el municipio se cuenta con 4 médicos por cada 10,000 habitantes entre médicos privados y públicos.</t>
  </si>
  <si>
    <t>No existen una regulación para el tratamiento de aguas residuales.</t>
  </si>
  <si>
    <t>Inexistencia de tratamiento para la basura.</t>
  </si>
  <si>
    <t>Equipo obsoleto en centros de salud</t>
  </si>
  <si>
    <t>Insuficiente infraestructura de Centros de Salud</t>
  </si>
  <si>
    <t>Inexistencia de programas de asistencia médica controlada</t>
  </si>
  <si>
    <t>Limitado acceso a servicios de salud</t>
  </si>
  <si>
    <t>Falta de personal profesional en centros de Salud</t>
  </si>
  <si>
    <t>La mayor parte de la población rural no cuenta con el servicio de drenaje.</t>
  </si>
  <si>
    <t xml:space="preserve">Contaminación ambiental por mal manejo de desechos sólidos y líquidos. </t>
  </si>
  <si>
    <t>Poco acceso a servicios de salud pública y privado.</t>
  </si>
  <si>
    <t>Escasa cobertura de personal profesional de salud.</t>
  </si>
  <si>
    <t>Falta de capacitación y orientación sobre el VIH-SIDA.</t>
  </si>
  <si>
    <t>Equipamiento de salud deficiente e insuficiente.</t>
  </si>
  <si>
    <t>El manejo de desechos sólidos es deficiente, ni de aguas servidas, en esta última la brecha es de17.6 %. Para 2015</t>
  </si>
  <si>
    <t>Deficiencia en los servicios de salud en el área rural</t>
  </si>
  <si>
    <t>Debilidad en el funcionamiento de los Cocodes y Comude.</t>
  </si>
  <si>
    <t>La municipalidad no tiene recursos ni dispone de estrategias para mejorar sus ingresos.</t>
  </si>
  <si>
    <t>Debilidad Institucional Municipal – OMP y OMM</t>
  </si>
  <si>
    <t>46.89 % de la población en situación de pobreza y 5.97% en extrema pobreza.</t>
  </si>
  <si>
    <t>Caminos rurales en mal estado.</t>
  </si>
  <si>
    <t>Necesidades Básicas Insatisfechas -NBI- concentradas en el área rural</t>
  </si>
  <si>
    <t xml:space="preserve">Lideres negativos  </t>
  </si>
  <si>
    <t>Existen personas en situación de extrema pobreza el (13.4%)</t>
  </si>
  <si>
    <t>No se han conformado los COCODE de Segundo nivel</t>
  </si>
  <si>
    <t>No se cuenta con un Plan de Ordenamiento Territorial.</t>
  </si>
  <si>
    <t>Ausencia de planes de manejo de recursos hídricos</t>
  </si>
  <si>
    <t>La deforestación de las áreas boscosas.</t>
  </si>
  <si>
    <t>Dependencia de empleo temporal de monocultivo.</t>
  </si>
  <si>
    <t>Falta de tecnificación en la mano de obra.</t>
  </si>
  <si>
    <t>Pocas oportunidades de diversificación laboral</t>
  </si>
  <si>
    <t>Limitado acceso a la educación superior por su frágil economía y la distancia</t>
  </si>
  <si>
    <t>Falta de información y capacitación nutricional.</t>
  </si>
  <si>
    <t>En la PEA predomina el recurso humano no calificado (52%).</t>
  </si>
  <si>
    <t>41.01% de los niños tienen retardo en talla.</t>
  </si>
  <si>
    <t>Debilidad en la gestión pública y la obtención de fondos.</t>
  </si>
  <si>
    <t>Carencia de organizaciones no gubernamentales en el territorio.</t>
  </si>
  <si>
    <t>Falta de servicios básicos.</t>
  </si>
  <si>
    <t xml:space="preserve">32.03% de la población de 14 a 24 años  no saben leer y escribir.  En el 2007 se registro una relación de niños/niñas de la enseñanza primaria del 69.02 por ciento.  En el 2006 se registro el  4.3% del gasto municipal en educación. Falta de espacio para los alumnos en las escuelas.  </t>
  </si>
  <si>
    <t>El acceso de la población estudiantil que egresa de diversificado  ve limitado su acceso a la educación superior por la exigua economía familiar pero, fundamentalmente, por la distancia.</t>
  </si>
  <si>
    <t xml:space="preserve">Ausencia de espacios adecuados de estimulación temprana (niños menores de 7 años) y de investigación para el reforzamiento educativo que contemple los distintos niveles educativos. </t>
  </si>
  <si>
    <t>Falta de actualización docente porque aun no se ha implementado completamente el Currículo Nacional Base -CNB-.</t>
  </si>
  <si>
    <t>Demasiada movilidad educativa hacia Mazatenango y San Francisco Zapotitlán para optar a otras carreras en el nivel diversificado.</t>
  </si>
  <si>
    <t>En el nivel diversificado no hay opciones para escoger carreras.</t>
  </si>
  <si>
    <t xml:space="preserve">Falta de infraestructura y de maestros en el nivel básico y diversificado. </t>
  </si>
  <si>
    <t>Se carece de programas de Alfabetización en aldeas y comunidades</t>
  </si>
  <si>
    <t>Carencia de Tecnología en establecimientos de educación.</t>
  </si>
  <si>
    <t>Carencia de educación a nivel diversificada, técnica y universitaria.</t>
  </si>
  <si>
    <t>El 25 % de la población es analfabeta.</t>
  </si>
  <si>
    <t xml:space="preserve">Los COCODES desconocen la Ley de Consejos de Desarrollo  Urbano y Rural y el Código Municipal. </t>
  </si>
  <si>
    <t>Los COCODES algunos desconocen sus funciones</t>
  </si>
  <si>
    <t>No se cuenta con el 100% de cobertura educativa primaria.</t>
  </si>
  <si>
    <t>Índice de analfabetismo 36.2 %</t>
  </si>
  <si>
    <t>La cobertura en básicos es de 34.91 % y la de diversificado es de 9.27 % muy pocos se reciben de educación diversificado</t>
  </si>
  <si>
    <t>Carencia de tecnología en establecimientos educativos públicos</t>
  </si>
  <si>
    <t>Falta de infraestructura para pre-primaria y primaria</t>
  </si>
  <si>
    <t>Falta de establecimientos educativos.</t>
  </si>
  <si>
    <t>4.19% de analfabetismo.</t>
  </si>
  <si>
    <t>No existe cobertura de ciclo diversificado en el territorio.</t>
  </si>
  <si>
    <t>Educación.</t>
  </si>
  <si>
    <t xml:space="preserve">educación en todos los niveles </t>
  </si>
  <si>
    <t>Falta de educación sexual y planificación familiar</t>
  </si>
  <si>
    <t>Poco interés de los padres que sus hijos estudien en la preprimaria.</t>
  </si>
  <si>
    <t>Existencia de analfabetismo.</t>
  </si>
  <si>
    <t>Ausencia de estimulación temprana (niños menores de 7 años) y de motivación hacia la investigación para el reforzamiento educativo que contemple los distintos niveles.</t>
  </si>
  <si>
    <t>Demasiada movilidad educativa intramunicipal para estudiar los niveles básicos e intermunicipal en diversificado, fundamentalmente hacia Mazatenango.</t>
  </si>
  <si>
    <t>Falta de capacitación a maestros en los diversos niveles.</t>
  </si>
  <si>
    <t>Insuficiencia de infraestructura y maestros en básico y diversificado.</t>
  </si>
  <si>
    <t>Falta de cobertura en los niveles de preprimaria, básico  y fundamentalmente diversificado.</t>
  </si>
  <si>
    <t>COCODES analfabetas</t>
  </si>
  <si>
    <t>Se observa un proceso de desculturación respecto a la población maya-k’ich’e, como la pérdida de sus trajes, idiomas, tradiciones, cosmovisión.</t>
  </si>
  <si>
    <t>Analfabetismo en el municipio</t>
  </si>
  <si>
    <t>Demasiada movilidad educativa hacia Mazatenango para optar a otras carreras en el nivel diversificado.</t>
  </si>
  <si>
    <t>Escasa infraestructura y de maestros para el nivel diversificado.</t>
  </si>
  <si>
    <t>Falta de infraestructura y de maestros en el nivel básico del área rural.</t>
  </si>
  <si>
    <t>Hay necesidad que se construyan escuelas en los niveles preprimaria y primaria en algunas comunidades.</t>
  </si>
  <si>
    <t>Falta de aulas en las escuelas por lo que necesitan mejoras.</t>
  </si>
  <si>
    <t>El municipio no cuenta con un instituto de educación diversificada con carreras técnicas en artes y oficios.</t>
  </si>
  <si>
    <t>Únicamente el 7% de la población tiene formación académica diversificada y/o superior.</t>
  </si>
  <si>
    <t xml:space="preserve"> La presencia estatal en la educación a nivel básico y diversificado es débil – 9%.</t>
  </si>
  <si>
    <t>La población estudiantil rural debe emigrar para continuar sus estudios diversificados y universitarios</t>
  </si>
  <si>
    <t>No se alcanza un 100% de cobertura en el nivel educativo primario, por las razones explicadas antes</t>
  </si>
  <si>
    <t>Estancamiento en el nivel de avance educativo primario, debido principalmente a la deserción escolar a nivel primario, con énfasis en el primer año, ya que sólo el 30% pasa este grado</t>
  </si>
  <si>
    <t>13.3% de analfabetismo (2002).</t>
  </si>
  <si>
    <t>Educación pre primaria y primaria.</t>
  </si>
  <si>
    <t xml:space="preserve">Insuficiente infraestructura en  </t>
  </si>
  <si>
    <t>Brecha del 4.1% en tasa de terminación en primaria.</t>
  </si>
  <si>
    <t xml:space="preserve">Brecha del 23.5% en la tasa neta de escolaridad primaria (TNE). </t>
  </si>
  <si>
    <t>No cuenta con oficina el ZTA</t>
  </si>
  <si>
    <t>Aulas multigrados</t>
  </si>
  <si>
    <t>Huelga de maestros por atraso de salario</t>
  </si>
  <si>
    <t>No se cuenta con el 100% de cobertura educativa primaria, secundaria y diversificado,</t>
  </si>
  <si>
    <t>Primer lugar a nivel  nacional de analfabetismo con 48 %</t>
  </si>
  <si>
    <t xml:space="preserve">Esto se  refleja en los precarios niveles educativos y de salud de sus habitantes, principalmente de las mujeres y la niñez. </t>
  </si>
  <si>
    <t xml:space="preserve">En el nivel departamental ocupan los escalones más desfavorables en comparación con los demás municipios que conforman el departamento de Suchitepéquez. </t>
  </si>
  <si>
    <t xml:space="preserve">Déficit en salud y educación: Los altos índices de pobreza y pobreza extrema colocan al municipio de Chicacao entre los más vulnerables y marginales de todo el país. </t>
  </si>
  <si>
    <t xml:space="preserve">El municipio registra un déficit en la cobertura educativa y sanitaria, </t>
  </si>
  <si>
    <t xml:space="preserve">Centros educativos que funcionas a más de la capacidad para la que fueron diseñados. Faltan laboratorios con computadoras suficientes y actualizadas para cada estudiante en las Escuelas e Institutos Básicos.  </t>
  </si>
  <si>
    <t>Únicamente el 6.63% de la población tiene formación diversificada y/o superior.</t>
  </si>
  <si>
    <t>Prevalece retardo en talla en el 50% de los niños en edad escolar.</t>
  </si>
  <si>
    <t>No existen establecimientos educativos en el nivel diversificado.</t>
  </si>
  <si>
    <t>Cobertura del 73% de la población escolar primaria.</t>
  </si>
  <si>
    <t>Tendencia negativa en el índice de avance educativo.  Ranking 256 a nivel nacional.</t>
  </si>
  <si>
    <t>Falta de estrategias para evitar la deculturación en el municipio.</t>
  </si>
  <si>
    <t>Pérdida de la cultura original del municipio.</t>
  </si>
  <si>
    <t>La población estudiantil que egresa de diversificado  ve limitado su acceso a la educación superior por su débil economía y la distancia</t>
  </si>
  <si>
    <t>Suchitepequez</t>
  </si>
  <si>
    <t>Demasiada movilidad educativa hacia Mazatenango</t>
  </si>
  <si>
    <t xml:space="preserve">Falta de capacitación a maestros de los diversos niveles. </t>
  </si>
  <si>
    <t>Carencia de infraestructura educativa</t>
  </si>
  <si>
    <t>Insuficiencia docente</t>
  </si>
  <si>
    <t>Falta de cobertura a nivel preprimaria,  básico  y diversificado.</t>
  </si>
  <si>
    <t>Insuficiente cobertura del servicio de salud y educación</t>
  </si>
  <si>
    <t>Deficiente y disperso servicios de salud y educación sin tomar en cuenta la pertenencia cultural</t>
  </si>
  <si>
    <t>Insuficiente cobertura y mala calidad de servicios básicos</t>
  </si>
  <si>
    <t>Déficit de cobertura educativa y en salud</t>
  </si>
  <si>
    <t xml:space="preserve">Carencia de servicios básicos en el área rural. </t>
  </si>
  <si>
    <t>En educación, falta mejorar la calidad y cobertura, en los niveles de párvulos, primaria, básico y diversificado. Falta incorporar carreras técnicas en el nivel medio e impulsar la educación superior.</t>
  </si>
  <si>
    <t>Insuficiencia de servicios públicos</t>
  </si>
  <si>
    <t>Deficientes servicios básicos y alto índice de pobreza</t>
  </si>
  <si>
    <t>Cobertura educativa insuficiente</t>
  </si>
  <si>
    <t>Deficiente infraestructura básica</t>
  </si>
  <si>
    <t>Limitados servicios públicos</t>
  </si>
  <si>
    <t>Falta de educación ambiental</t>
  </si>
  <si>
    <t>Falta de recursos audiovisuales, financiero para realizar capacitaciones a la población</t>
  </si>
  <si>
    <t>Falta de confianza de la población hacia las autoridades</t>
  </si>
  <si>
    <t>La Municipalidad subsidia servicios públicos. (art. 72 del código municipal)</t>
  </si>
  <si>
    <t>Falta de infraestructura educativa</t>
  </si>
  <si>
    <t>Sistema educativo</t>
  </si>
  <si>
    <t>Sistema educativo debilitado</t>
  </si>
  <si>
    <t>Sistema Educativo Deficiente</t>
  </si>
  <si>
    <t>Deficiente servicios de educación</t>
  </si>
  <si>
    <t>Escasos servicios de atención en salud preventiva</t>
  </si>
  <si>
    <t>Construcción, diseño, tipo de capacidad para el manejo de la basura y aguas residuales</t>
  </si>
  <si>
    <t>Mala distribución del agua</t>
  </si>
  <si>
    <t>Falta de agua potable</t>
  </si>
  <si>
    <t>Desechos líquidos y sólidos</t>
  </si>
  <si>
    <t>Servicios e infraestructura de salud insuficiente</t>
  </si>
  <si>
    <t>Las condiciones sanitarias en el municipio son deficientes</t>
  </si>
  <si>
    <t>Unión Cantinil</t>
  </si>
  <si>
    <t>El servicio de agua domiciliar es muy deficiente</t>
  </si>
  <si>
    <t>Los servicios de salud del municipio presentan serias deficiencias, como insuficiente personal, equipo e insumos</t>
  </si>
  <si>
    <t>Deficiencia de atención en los servicios de salud</t>
  </si>
  <si>
    <t>Durante el año 2,009 existieron Centros de Convergencia (La Cumbre, Manaja, Ixpaltzaj, Chacpantze y Tuiloj) atendidos por la ONG ACODIM-M, lamentablemente este servicio ya no existe lo que disminuyo el índice de cobertura de salud</t>
  </si>
  <si>
    <t>Deficientes servicios de salud</t>
  </si>
  <si>
    <t>Servicios y equipamiento del siste de salud deficientes.</t>
  </si>
  <si>
    <t>Insuficiente cobertura de servicios en salud</t>
  </si>
  <si>
    <t>Precariedad en la prestación de servicios de salud que aumenta índices de morbi-mortalidad  y desnutrición</t>
  </si>
  <si>
    <t>Servicios de salud debilitados</t>
  </si>
  <si>
    <t>Altos costos de la salud</t>
  </si>
  <si>
    <t>Insuficientes servicios de salud</t>
  </si>
  <si>
    <t>Servicios de salud insuficientes</t>
  </si>
  <si>
    <t>Deficiencias en los servicios de salud e inseguridad alimentaria y nutricional</t>
  </si>
  <si>
    <t>No existe planta de tratamiento de residuos y de igual manera el vertedero es un foco de contaminación</t>
  </si>
  <si>
    <t>Tasa de mortalidad materna es alta (331 X 100,000) y lejana a la meta de Objetivos del Milenio (55 X 100,000 nv)</t>
  </si>
  <si>
    <t>Deficiencia en el abastecimiento de medicamentos básicos, no se tiene acceso al Seguro Social, falta de médicos especialistas</t>
  </si>
  <si>
    <t>Servicios e infraestructura de salud en malas condiciones</t>
  </si>
  <si>
    <t>Debilitamiento del sector Salud</t>
  </si>
  <si>
    <t>Contaminación de ríos.</t>
  </si>
  <si>
    <t>Contaminación en ríos y fuentes de agua para el consumo de la población.</t>
  </si>
  <si>
    <t>La proliferación de basureros clandestinos.</t>
  </si>
  <si>
    <t>Comunidad  Veracruz no cuenta con servicios básicos</t>
  </si>
  <si>
    <t>Insuficiencia alimentaria y nutricional</t>
  </si>
  <si>
    <t>Falta de cultura y capacitación nutricional.</t>
  </si>
  <si>
    <t>Únicamente se cuenta con un nacimiento de agua y está contaminado.</t>
  </si>
  <si>
    <t>Las aguas superficiales están en algún grado contaminadas.</t>
  </si>
  <si>
    <t xml:space="preserve">Contaminación del aire, afluentes y/o ríos por falta de planta de tratamiento de aguas servidas y desechos sólidos </t>
  </si>
  <si>
    <t>Falta de conocimiento sobre nutrición para potenciar  los alimentos a los cuales tienen acceso.</t>
  </si>
  <si>
    <t>La densidad poblacional incide en el aumento de aguas servidas  rebasando  la capacidad de la planta de tratamiento municipal.</t>
  </si>
  <si>
    <t>Los químicos  para la maduración de fruta generan residuo que a través de la irrigación se filtran en el suelo y con la lluvia contaminan afluentes.</t>
  </si>
  <si>
    <t>La mayor parte de la población tira, quema, la basura en lugares no autorizados a pesar de que la municipalidad no tiene lo necesario y lugares adecuados para prestar el tren de aseo..</t>
  </si>
  <si>
    <t>Falta de manejo adecuado de desechos sólidos y líquidos.</t>
  </si>
  <si>
    <t>Contaminación de la atmosfera  del ambiente, derivado de la quema de la caña en época de la Zafra.</t>
  </si>
  <si>
    <t>El Ingenio Palo Gordo que vierte los desperdicios de la caña y otros residuos, están contaminando el rio chaves.</t>
  </si>
  <si>
    <t>La contaminación del rio Ixtacapa: El desfogue de aguas residuales y basura.</t>
  </si>
  <si>
    <t>La proliferación de basureros clandestinos se pueden contar en el municipio un total de 18 basureros clandestinos.</t>
  </si>
  <si>
    <t>Vulnerabilidad a amenazas: deforestación, contaminación por substancias químicas, desecamiento de ríos, contaminación por desechos sólidos y líquidos.</t>
  </si>
  <si>
    <t>No se les da tratamiento a los desechos sólidos y líquidos.</t>
  </si>
  <si>
    <t>No se le da tratamiento a los desechos líquidos</t>
  </si>
  <si>
    <t>Polución del ambiente en época de cosecha de caña de azúcar en los tiempos de noviembre a abril.</t>
  </si>
  <si>
    <t>Contaminación por desechos sólidos.</t>
  </si>
  <si>
    <t xml:space="preserve">En el 2008 se registró 9 casos de mortalidad infantil. Bajos presupuestos institucionales en salud. Déficit de medicamentos en centro y puestos de salud, la tasa de terminación de educación primaria del 76.77%.  </t>
  </si>
  <si>
    <t>Contaminación por químicos  utilizados para la maduración de fruta generando residuos que a través de la irrigación se filtran en el suelo y con la lluvia llegan a los afluentes.</t>
  </si>
  <si>
    <t>Escasez de personal médico y paramédico.</t>
  </si>
  <si>
    <t>Los servicios de salud solamente se orientan hacia la atención primaria y cirugía menor.</t>
  </si>
  <si>
    <t>Posibilidad que se den enfermedades infectocontagiosas (Infecciones de Transmisión Sexual –ITS y VIH/SIDA)  por ausencia de acciones sensibilizadoras de prevención hacia la población.</t>
  </si>
  <si>
    <t>Plaga de moscas por mal manejo de granja avícola.</t>
  </si>
  <si>
    <t>Alto número de Perros Callejeros.</t>
  </si>
  <si>
    <t>Existen comunidades que no cuentan con los servicios básicos.</t>
  </si>
  <si>
    <t>Únicamente el 33.33% de los partos recibe atención médica.</t>
  </si>
  <si>
    <t>Inexistencia de laboratorio clínico para el diagnostico de enfermedades.</t>
  </si>
  <si>
    <t>Insuficiencia de  Medicamentos</t>
  </si>
  <si>
    <t xml:space="preserve"> Enfermedades que afectan a la población</t>
  </si>
  <si>
    <t>Contaminación  del ambiental, derivado de la quema de la caña en época de la Zafra.</t>
  </si>
  <si>
    <t>Alta contaminación del rio Madre Vieja por desfogue de aguas residuales y basura.</t>
  </si>
  <si>
    <t xml:space="preserve">La proliferación de basureros clandestinos </t>
  </si>
  <si>
    <t>Falta de mantenimiento de los depósitos de captación para tratar el agua clorada.</t>
  </si>
  <si>
    <t xml:space="preserve">Presencia de 31 casos VIH – Sida en el municipio </t>
  </si>
  <si>
    <t>Cobertura insuficiente en salud en  a todo el municipio.</t>
  </si>
  <si>
    <t>Deficiencia del personal administrativo en el centro de salud.</t>
  </si>
  <si>
    <t>Tasa de mortalidad infantil menor de 4 años es del 2%</t>
  </si>
  <si>
    <t>Centro de salud venció su vida útil y esta colapsando, en donde también funciona el CAP</t>
  </si>
  <si>
    <t>Falta Infraestructura de puestos de salud para lograr cobertura en todo el municipio y ofrecer un servicio con calidad.</t>
  </si>
  <si>
    <t>Falta de médicos especialistas, enfermeras graduadas y auxiliares el centro de salud y en CAP</t>
  </si>
  <si>
    <t>Falta de materiales para el laboratorio.</t>
  </si>
  <si>
    <t>Carencia de medicamentos.</t>
  </si>
  <si>
    <t>Dependencia de otro municipio para el abastecimiento del agua domiciliar.</t>
  </si>
  <si>
    <t>Únicamente el 25% de las puérperas regresan por su control post natal.</t>
  </si>
  <si>
    <t>Únicamente el 38.9% de los partos recibe atención médica.</t>
  </si>
  <si>
    <t>Ausencia municipal de atención médica especializada.</t>
  </si>
  <si>
    <t>Presencia de VIH – Sida en el municipio (3 casos 2,010).</t>
  </si>
  <si>
    <t>Enfermedades que afectan a la población: vías respiratorias, gastrointestinales y dermatológicas.</t>
  </si>
  <si>
    <t>Parque central en condiciones de insalubridad.</t>
  </si>
  <si>
    <t>Elevada cuota de tren de aseo influye en que se genere basureros clandestinos</t>
  </si>
  <si>
    <t xml:space="preserve"> Alta contaminación por residuos sólidos y líquidos residuales en el casco urbano y área rural.</t>
  </si>
  <si>
    <t>Baja cobertura de servicios de red de distribución de agua y drenajes.</t>
  </si>
  <si>
    <t>infraestructura, insumos, personal medicinas.</t>
  </si>
  <si>
    <t xml:space="preserve">Insuficiente cobertura en salud:  </t>
  </si>
  <si>
    <t>La proporción de habitantes con alguna profesión es bastante bajo.</t>
  </si>
  <si>
    <t>No existe tren de aseo.</t>
  </si>
  <si>
    <t>Áreas del municipio carecen de agua entubada y potable.</t>
  </si>
  <si>
    <t>Tendencia a enfermedades infectocontagiosas (Infecciones de Transmisión Sexual –ITS y VIH/SIDA)  por ausencia de información y medidas de de prevención.</t>
  </si>
  <si>
    <t>En Santo Domingo la municipalidad no dispone de fuentes de agua propia.</t>
  </si>
  <si>
    <t>Plaga de vectores (moscas, cucarachas, etc.)  por no contar con tren de aseo y manejo de desechos sólidos.</t>
  </si>
  <si>
    <t>Falta de tratamiento del agua para consumo humano.</t>
  </si>
  <si>
    <t>30.6% de los niños tienen retardo en talla y 7.8% tiene una prevalencia severa.</t>
  </si>
  <si>
    <t xml:space="preserve">Presencia de VIH – Sida en el municipio </t>
  </si>
  <si>
    <t>Falta de un ambiente adecuado en el centro  para dar una mejor atención.</t>
  </si>
  <si>
    <t>Falta de médicos especialistas, enfermeras graduadas y auxiliares.</t>
  </si>
  <si>
    <t>Deficiente servicio de salud.</t>
  </si>
  <si>
    <t>Contaminación que provocan municipios ubicados en la parte norte.</t>
  </si>
  <si>
    <t>Mayoría de la población tiene acceso al agua por medio de pozos artesianos, sin adecuado tratamiento.</t>
  </si>
  <si>
    <t>Sectores del área urbana del municipio que no cuentan con el servicio de agua potable.</t>
  </si>
  <si>
    <t>De acuerdo a últimos estudios, existe un nivel intermedio de retardo en talla de niños en edad escolar.</t>
  </si>
  <si>
    <t>Altos índices de contagio del VIH-SIDA.</t>
  </si>
  <si>
    <t>Los problemas de salud van orientados principalmente a los efectos de la contaminación en el medio ambiente.</t>
  </si>
  <si>
    <t>Los recursos de salud pública están orientados principalmente al área rural, descuidando el casco urbano municipal.</t>
  </si>
  <si>
    <t>Contaminación auditiva y visual ocasionada por los vehículos y amplificación de sonidos  publicitarios</t>
  </si>
  <si>
    <t>No se le da tratamiento a los desechos sólidos. Contaminación producida en municipios ubicados al norte y que afectan a Mazatenango</t>
  </si>
  <si>
    <t>La mayor parte de las comunidades reciben de forma irregular el servicio de agua entubada. No hay áreas boscosas en el municipio. Dependencia de una sola fuente de agua para el abastecimiento del sistema</t>
  </si>
  <si>
    <t>Altos índices de enfermedades gastrointestinales provocadas por las ventas callejeras</t>
  </si>
  <si>
    <t>Elevados índices de infección por VIH</t>
  </si>
  <si>
    <t>No se cuenta con los servicios de salud pública necesarios</t>
  </si>
  <si>
    <t>Se rebasa la capacidad instalada de la infraestructura en salud pública debido a que se tiene que atender población de otros municipios y área rural</t>
  </si>
  <si>
    <t>Existencia de tasa de mortalidad de la niñez en menores de 1 y de 5 años.</t>
  </si>
  <si>
    <t>Municipio con menor cobertura en salud a nivel departamental, limitada infraestructura, insumos, personal medicinas.</t>
  </si>
  <si>
    <t>Falta de servicio de laboratorio en el centro de salud</t>
  </si>
  <si>
    <t xml:space="preserve">Falta de  servicio de ambulancia en el centro de salud </t>
  </si>
  <si>
    <t>El 33.85% de los partos recibe atención médica</t>
  </si>
  <si>
    <t xml:space="preserve">Presencia de VIH – Sida </t>
  </si>
  <si>
    <t xml:space="preserve">Enfermedades más propensas vías respiratorias, gastrointestinales y dermatológicas. </t>
  </si>
  <si>
    <t>San Antonio registra el primer lugar a nivel departamental en muerte infantil 53/1000 vivos y posee el tercer lugar en prevalencia de casos de VIH, además tiene un 53.4% de retardo en talla en menores, lo que refleja condiciones de vulnerabilidad en estratos poblacionales particulares.</t>
  </si>
  <si>
    <t>Poco acceso a centros médicos y adquisición de medicamentos.  No existen programas de ayuda para el adulto mayor y personas con discapacidad. Carencia de viviendas dignas en la mayoría de las comunidades.  Caminos en mal estado hacia las comunidades rurales del municipio.</t>
  </si>
  <si>
    <t>Las enfermedades que principalmente afectan a la población son las de tipo metabólico, infecciones en las vías respiratorias, de la piel y sistema digestivo.</t>
  </si>
  <si>
    <t>Falta mejorar la calidad y cobertura de los servicios de salud, porque la morbilidad y mortalidad se incrementan.</t>
  </si>
  <si>
    <t>Escasez de fuentes de agua</t>
  </si>
  <si>
    <t>Los servicios  de salud son deficientes y retirados de las comunidades del interior del municipio</t>
  </si>
  <si>
    <t>Desnutrición crónica en aumento</t>
  </si>
  <si>
    <t>Deficiente acceso a servicios de salud y educación</t>
  </si>
  <si>
    <t>Baja acceso a servicios de salud en el área rural</t>
  </si>
  <si>
    <t>Deficiente acceso a los servicios de salud</t>
  </si>
  <si>
    <t>Enfermedades producidas por no potabilización de agua</t>
  </si>
  <si>
    <t>Prevalencia de desnutrición crónica infantil</t>
  </si>
  <si>
    <t xml:space="preserve">A pesar de la presencia de una gran producción de alimentos en el sector primario no hay una conexión entre el sector secundario (industria alimenticia) para favorecer la economía local. </t>
  </si>
  <si>
    <t>Los productores no tienen centros de acopio para los productos.</t>
  </si>
  <si>
    <t>La pobreza es de 73.9% y extrema 19.0%.Los índices son altos y sobrepasan la media departamental</t>
  </si>
  <si>
    <t>La prevalencia de retardo en talla o desnutrición crónica y vulnerabilidad nutricional es de 42.7% categorizada como moderada en niños de primer grado de primaria de sector oficial</t>
  </si>
  <si>
    <t>La vulnerabilidad ante la inseguridad alimentaria nutricional es de 44.2%, es decir, es alta. Se identifican 5 aldeas como corredor seco por pérdidas de cosechas.</t>
  </si>
  <si>
    <t>La CODESAN ha identificado a seis comunidades en el corredor seco por pérdida de cosechas y escasez de granos básicos. La vulnerabilidad ante la INSAN es de 49.0%, lo que se categoriza como vulnerabilidad alta.
San Andrés Itzapa a nivel departamental es el segundo municipio que presenta mayores hechos de criminalidad y de violencia intrafamiliar.</t>
  </si>
  <si>
    <t xml:space="preserve">La inseguridad alimentaria nutricional prevalece en la población infantil debido a los escases de alimentos.     </t>
  </si>
  <si>
    <t>Patzicía padece de desnutrición aguda como crónica. A nivel municipal con una prevalencia en el retardo de la talla del 55.1% en niños menores de 5 años, que va de un 38.5% de moderado a un 16.6% severo.</t>
  </si>
  <si>
    <t>Otro tema de vital importancia la desnutrición, tanto aguda como crónica ya que San Miguel Pochuta se encuentra entre los municipios más afectados del departamento  tomando en cuenta que en la actualidad se encuentra a nivel con una prevalencia del 45% en niños menores de 5 años, que va de un 32.7% de moderado a un 12.3% severo. Alcanzando hasta un 55% en comunidades agrarias</t>
  </si>
  <si>
    <t>En Patzún, se tiene prevalencia de retardo en talla del 61.70%. De éste, el 45.10% es moderado y el 16.7% es severo. Lo anterior está relacionado con el acceso y disponibilidad de alimentos así como el consumo de una dieta nutritiva.</t>
  </si>
  <si>
    <t>Hay preponderancia de la agricultura de subsistencia, susceptible a las condiciones climatológicas.
Casi un 25% de los tramos carreteros son considerados de difícil acceso, los cuales se ven afectados en tiempo de invierno.. Acceso a aldeas no están pavimentadas, asfaltadas, o adoquinadas. Las deficiencias de la red vial, no permiten acceder a los mercados de manera expedita.  
La mayor parte de la población tiene ingresos inferiores al salario mínimo que no alcanza a cubrir sus necesidades básicas.
La PEA  del municipio tiene como principal fuente de trabajo empleos informales y temporales (la agricultura de subsistencia).
Existe migración  por periodos prolongados por falta de oportunidades de empleos.
Baja participación de las mujeres en la economía local, con escaso ingresos. Las mujeres están recluidas a la economía doméstica que no genera ingresos, a pesar de las importantes funciones para la reproducción de la fuerza de trabajo.</t>
  </si>
  <si>
    <t>Alto porcentaje de desnutrición severa</t>
  </si>
  <si>
    <t>no existen ambulancias para cubrir emergencias</t>
  </si>
  <si>
    <t>No existe políticas de interconectividad mancomunada con municipios circunvecinos</t>
  </si>
  <si>
    <t>Alta vulnerabilidad a inseguridad alimentaria</t>
  </si>
  <si>
    <t>Sansare</t>
  </si>
  <si>
    <t>La Aldea Reforma es la más poblada y no cuenta con basurero municipal</t>
  </si>
  <si>
    <t>El factor económico limita el acceso a servicios de salud y compra de medicamentos por parte de la mayoría de los habitantes</t>
  </si>
  <si>
    <t>El centro de salud no cuenta con ambulancia ni vehículo todo terreno para trabajo de campo</t>
  </si>
  <si>
    <t>El municipio no cuenta con laboratorio clínico</t>
  </si>
  <si>
    <t>En el centro y puestos de salud no se cuenta con recursos tecnológicos y equipo médico</t>
  </si>
  <si>
    <t>No toda el agua de consumo humano está cloradas</t>
  </si>
  <si>
    <t>Infraestructuras insuficientes</t>
  </si>
  <si>
    <t>Diversas comunidades no cuentan con letrinas para dar cobertura total</t>
  </si>
  <si>
    <t>El centro y los puestos de salud no cuentan con suficientes medicamentos</t>
  </si>
  <si>
    <t>Calidad del agua para uso domiciliar</t>
  </si>
  <si>
    <t>Proliferación de enfermedades por las malas condiciones habitacionales en el área rural</t>
  </si>
  <si>
    <t>El 100% de viviendas rurales no cuentan con agua potable (el 90% es entubada y el 10% no cuenta con el servicio)</t>
  </si>
  <si>
    <t>Condiciones inadecuadas en las viviendas rurales,  generan insalubridad.</t>
  </si>
  <si>
    <t>No se tiene atención psicosocial post-desastres</t>
  </si>
  <si>
    <t>Drenajes del caso urbano están colapsados</t>
  </si>
  <si>
    <t>Deficiente sistema de drenajes de aguas servidas y pluviales en todo el municipio</t>
  </si>
  <si>
    <t>Incremento de la morbilidad y especialmente materno infantil</t>
  </si>
  <si>
    <t>Inadecuados sistemas de tratamiento de aguas servidas y desechos sólidos</t>
  </si>
  <si>
    <t>Falta de tratamiento del agua para el consumo humano</t>
  </si>
  <si>
    <t xml:space="preserve">Déficit del 40% en cobertura de salud </t>
  </si>
  <si>
    <t>Escaso personal y medicamentos para la atención en salud</t>
  </si>
  <si>
    <t>Contaminación Ambiental</t>
  </si>
  <si>
    <t>Deficiencias en los servicios de salud</t>
  </si>
  <si>
    <t>Baja cobertura en salud</t>
  </si>
  <si>
    <t>Baja cobertura en servicios de agua</t>
  </si>
  <si>
    <t>Proliferación de enfermedades.</t>
  </si>
  <si>
    <t>Falta de recurso humano, en cantidad y calidad de servicio en la red de salud del municipio.</t>
  </si>
  <si>
    <t>La estructura del hospital de Melchor de Mencos es obsoleta.</t>
  </si>
  <si>
    <t>Falta de especialidades médicas y equipo en el hospital de Melchor de Mencos.</t>
  </si>
  <si>
    <t>Se carece de tratamiento a desechos sólidos como aguas residuales en el municipio.</t>
  </si>
  <si>
    <t>Centralización del servicio de salud.</t>
  </si>
  <si>
    <t xml:space="preserve">Falta de cobertura y servicio de salud. </t>
  </si>
  <si>
    <t>No se cuenta con cobertura total de infraestructura de salud en todas las comunidades y carencia de insumos.</t>
  </si>
  <si>
    <t>A pesar que se cuenta con cobertura de salud en el municipio, el sistema padece de insuficiencia de insumos médicos, personal calificado y una atención deficiente en el puesto. Además, las distancias de las comunidades a los centros de salud limitan su atención inmediata.</t>
  </si>
  <si>
    <t>No se cuenta con rastro municipal.</t>
  </si>
  <si>
    <t>No cuenta con sistema de potabilización del agua (clorificadores)</t>
  </si>
  <si>
    <t>No se cuenta con servicio de recolección de basura a nivel domiciliar.</t>
  </si>
  <si>
    <t>No existe cobertura total de los servicios de drenaje.</t>
  </si>
  <si>
    <t>Falta de infraestructura para el manejo de desechos sólidos.</t>
  </si>
  <si>
    <t>Falta de reconocimiento del centro de salud como tipo B.</t>
  </si>
  <si>
    <t xml:space="preserve">Destrucción de bosques naturales. </t>
  </si>
  <si>
    <t xml:space="preserve">Se carece de vertedero para  tratamiento de desechos sólidos. </t>
  </si>
  <si>
    <t xml:space="preserve">Centralización del servicio de salud. </t>
  </si>
  <si>
    <t xml:space="preserve">Contaminación de fuentes de agua. </t>
  </si>
  <si>
    <t xml:space="preserve">Falta, y mal servició de agua entubada en el municipio. </t>
  </si>
  <si>
    <t>la gestión del recurso hídrico es baja, ya que es incierto el acceso y sostenibilidad del agua para consumo humano en la cabecera municipal, Sacpuy, Cruce Dos Aguadas, Carmelita, Ixhuacut, Paso Caballos, La Unión Laguna Perdida, La Caoba, entre otros</t>
  </si>
  <si>
    <t>la temática de salud pública en cuanto a cobertura, acceso, especialización y equipamiento son insuficientes (en hospital Regional y área rural)</t>
  </si>
  <si>
    <t>pese a su localización estratégica dentro del departamento de Petén, se observa que el tratamiento y manejo de aguas negras o grises, desechos sólidos (basura) y saneamiento en general es bajo</t>
  </si>
  <si>
    <t>La cobertura de salud en el municipio, carece de medicamentos,  personal especializado y ambulancia para cubrir las necesidades de los habitantes</t>
  </si>
  <si>
    <t>Baja cobertura en Salud</t>
  </si>
  <si>
    <t>Deficiente manejo de aguas residuales: según lo expuesto por los participantes el mayor problema que se tiene es la falta de drenajes en el municipio, ya que hasta la fecha solo existen en la cabecera municipal y en la aldea Santa Gertrudis, según los participantes esto está causando problemas a la comunidades porque tiene cada uno construye su fosa séptica y si no se encuentran a flor  de tierra.</t>
  </si>
  <si>
    <t>Quesada</t>
  </si>
  <si>
    <t xml:space="preserve">Los drenajes dirigidos directamente al río, contaminando el agua que luego es utilizada para riego de cultivos y utilizada para consumo humano, aumentando las enfermedades dérmicas y gastrointestinales. </t>
  </si>
  <si>
    <t>Contaminación ambiental por mal manejo de desechos sólidos y aguas negras, aunado a la contaminación por la fumigación aérea incorrecta de las cañeras, afectando el medio ambiente y la producción de los terrenos vecinos.</t>
  </si>
  <si>
    <t>Los desechos sólidos y líquidos</t>
  </si>
  <si>
    <t>Presencia de riesgos naturales</t>
  </si>
  <si>
    <t xml:space="preserve">Deficiente servicio de salud  </t>
  </si>
  <si>
    <t xml:space="preserve">Falta de un adecuado sistema de letrinización en caserío El Zorral y aldea San Cayetano y aldea El Nanzal, aumento de la deforestación en cerro de El Naranjo y Ojo de Agua. Además, existen basureros clandestinos, y  un botadero sin control,  mayormente, en el caserío El Zorral. La falta de creación de abonos orgánicos (aboneras), la falta de capacitación y recursos para hacerlos, los Ríos contaminados en Don Melchor que desemboca en Pasaco y Moyuta. </t>
  </si>
  <si>
    <t>Falta de: equipo médico y medicamentos, de personal calificado, de información a las comunidades en planificación familiar y salud reproductiva, de orientación para utilizar los alimentos que poseemos, de orientación para hacer huertos familiares, además, hay alta desnutrición en niños y ancianos;</t>
  </si>
  <si>
    <t>La falta de recursos en los distintos sectores es una de las situaciones provoca  debilidad en la  calidad,  atención y servicios ofrecidos a la población,  relacionadas con la falta de personal, medicamentos e infraestructura en salud.</t>
  </si>
  <si>
    <t>Servicio de salud</t>
  </si>
  <si>
    <t>Sistema de salud deficiente</t>
  </si>
  <si>
    <t>Falta de infraestructura, dotación de medicamentos,  materiales e insumos por parte del Ministerio de Salud, además, la falta de médicos especialistas (Pediatra, Ginecólogo, Odontólogo, Oftalmólogo, Traumatólogo, Otorrinolaringólogo) y personal en general</t>
  </si>
  <si>
    <t>Contaminación de los recursos hídricos</t>
  </si>
  <si>
    <t>Mataquiescuintla</t>
  </si>
  <si>
    <t>Debilidad organizacional municipal en cuanto al aparecimiento de desastres</t>
  </si>
  <si>
    <t>Drenajes del casco urbano están colapsados</t>
  </si>
  <si>
    <t>Contaminación ambiental por ausencia de plantas de tratamiento</t>
  </si>
  <si>
    <t>Se carece de cobertura de servicios adecuados de disposición de aguas servidas en el área rural</t>
  </si>
  <si>
    <t>El 56% de la población no tiene sistema adecuado de disposición de excretas</t>
  </si>
  <si>
    <t>Carencia de infraestructura para el saneamiento ambiental letrinas, y otros</t>
  </si>
  <si>
    <t>El 39% de la población carece de abastecimiento de agua intradomiciliar</t>
  </si>
  <si>
    <t>El 71.23% de las madres embarazadas en el momento del parto  recibieron atención empírica</t>
  </si>
  <si>
    <t>Falta de continuidad en  la prestación de los servicios de salud específicamente en                       los centros de convergencia</t>
  </si>
  <si>
    <t>Escases de medicamentos</t>
  </si>
  <si>
    <t>El 49% de la población no tiene sistema adecuado de disposición de excretas</t>
  </si>
  <si>
    <t>Carencia de infraestructura para el saneamiento ambiental</t>
  </si>
  <si>
    <t>El 23.20% de las madres embarazadas en el momento del parto no recibieron atención empírica</t>
  </si>
  <si>
    <t>Falta de continuidad en  la prestación de los servicios de salud específicamente en                           los centros de convergencia</t>
  </si>
  <si>
    <t>En el área rural los servicios de salud son escasos; esto, aumenta la morbilidad y mortalidad en la población</t>
  </si>
  <si>
    <t>Falta de sistemas de recolección de basura</t>
  </si>
  <si>
    <t>Proliferación de basureros clandestinos a suelo abierto.</t>
  </si>
  <si>
    <t>Contaminación por residuos agroquímicos</t>
  </si>
  <si>
    <t>Contaminación por residuos sólidos</t>
  </si>
  <si>
    <t>Contaminación por aguas residuales</t>
  </si>
  <si>
    <t>Falta de cobertura en el servicio y distribución de agua para consumo humano. Sistemas actuales de traslado de líquido en malas condiciones, falta de cloración, tanques de depósito en condiciones no adecuadas.</t>
  </si>
  <si>
    <t>Débil cobertura y atención en salud.</t>
  </si>
  <si>
    <t>En el área rural los servicios de salud son de poca cobertura; por lo mismo, la morbilidad y mortalidad en la población  se incrementa.</t>
  </si>
  <si>
    <t xml:space="preserve">En infraestructura básica, falta ampliar el alcantarillado (drenajes);  las aguas servidas (de los drenajes) contaminan los suelos y los ríos, falta una planta de tratamiento que abarque el área urbana y rural. </t>
  </si>
  <si>
    <t xml:space="preserve">En área rural, hace falta el servicio de agua potable y plantas que potabilicen el agua. </t>
  </si>
  <si>
    <t>En área rural, hace falta el servicio de agua potable, para las aguas servidas falta una planta de tratamiento que abarque el área urbana y rural, porque contaminan los ríos.</t>
  </si>
  <si>
    <t xml:space="preserve">Falta de educación sexual y planificación familiar. </t>
  </si>
  <si>
    <t>Falta de cobertura en salud en el área rural y urbana por insuficiencia en personal médico, paramédico e infraestructura en salud</t>
  </si>
  <si>
    <t>El municipio sufre asecho por la plaga de moscas</t>
  </si>
  <si>
    <t xml:space="preserve">Posibilidad que se den enfermedades infectocontagiosas (Infecciones de Transmisión Sexual –ITS y VIH/SIDA)  por ausencia de acciones sensibilizadoras de prevención. </t>
  </si>
  <si>
    <t xml:space="preserve">Falta de conciencia por uso y manejo del agua potable, no se cuenta con contadores para medir el uso, algunas comunidades no cuentan con el servicio          y la red de distribución se encuentra en mal estado.  Se necesita socialización y aplicación del reglamento de agua a la población. </t>
  </si>
  <si>
    <t>El alto uso de químicos por parte de  agricultores y el mal manejo de los   desechos,  porque contribuyen en la contaminación del ambiente, especialmente de las fuentes hídricas.</t>
  </si>
  <si>
    <t xml:space="preserve">poca protección de las zonas de recarga hídrica en las comunidades y se realizan rozas sin control, provocando el aumento de la frontera agrícola, incendios forestales y la deforestación.  </t>
  </si>
  <si>
    <t>Mal uso del agua, no tiene contador</t>
  </si>
  <si>
    <t>Disminución del caudal de agua de los nacimientos</t>
  </si>
  <si>
    <t xml:space="preserve">Servicio insuficiente el área urbana </t>
  </si>
  <si>
    <t>el rastro municipal no responde a las condiciones higiénicas básicas de salud, por lo que es de vital importancia que los servicios sean supervisados en este caso por el ente responsable que es salud y municipalidad.</t>
  </si>
  <si>
    <t>El tren de aseo no  brinda la cobertura suficiente en el área urbana y en el área rural carece de este servicio.</t>
  </si>
  <si>
    <t xml:space="preserve">inexistencia de plantas de tratamiento y vertedero para la basura que llene los requisitos mínimos, lo que  provoca la existencia de varios basureros clandestinos,  y la falta de conciencia en el manejo de basura. </t>
  </si>
  <si>
    <t>falta de planta de tratamiento para aguas servidas, lo que provoca la contaminación de ríos por drenajes, canal de riego.</t>
  </si>
  <si>
    <t>Falta de insumos y equipo médico quirúrgico (agujas, hilos, gasas, antisépticos),  y espacios especiales para cirugía, así como la escases de  medicamentos para cualquier enfermedad común, además de la poca promoción de la salud preventiva y reproductiva.</t>
  </si>
  <si>
    <t>Escasa ejecución de programas de salud preventiva. Falta de equipamiento y recurso humano profesional,  para centros de convergencia y puestos de salud; el municipio afronta problemas de desnutrición infantil en algunas comunidades de medio y alto riesgo</t>
  </si>
  <si>
    <t>Débil gestión de agua</t>
  </si>
  <si>
    <t>Escasa cobertura en la prestación de servicios de agua</t>
  </si>
  <si>
    <t>Plantas de tratamiento de aguas residuales en abandono.</t>
  </si>
  <si>
    <t>Deterioro y contaminación de los ríos y quebradas por la descarga directa de las aguas servidas.</t>
  </si>
  <si>
    <t>Actualmente no existe un programa sobre el tratamiento de la basura y desechos sólidos.</t>
  </si>
  <si>
    <t>Poca cobertura de salud, falta de medicamentos en los puestos de salud y profesionales médicos para atender a la población con calidad, eficacia y eficiencia. (El CAP no cuenta con área de partos, los pacientes son referidos al Hospital Nacional</t>
  </si>
  <si>
    <t>Basureros clandestinos</t>
  </si>
  <si>
    <t>Mala recolección, manejo y disposición final de los Desechos sólidos</t>
  </si>
  <si>
    <t>Falta de Drenajes</t>
  </si>
  <si>
    <t>Escaso servicio  de agua en el área urbana y rural  para época de verano.</t>
  </si>
  <si>
    <t>Los proyectos de pavimentación/ adoquinamiento no contemplan drenajes pluviales</t>
  </si>
  <si>
    <t>Falta de control de destace y traslado producto de animales porcino, bovino y avícola, además de las malas condiciones de infraestructura</t>
  </si>
  <si>
    <t>Falta de planta de tratamiento general de  aguas servidas y las 2 existentes tienen poco funcionamiento</t>
  </si>
  <si>
    <t>Falta de planta de tratamiento de desechos sólidos.</t>
  </si>
  <si>
    <t>el sistema de agua en el área rural a punto de colapsar por el crecimiento poblacional</t>
  </si>
  <si>
    <t>Poco conocimiento sobre el uso de la medicina natural en salud</t>
  </si>
  <si>
    <t>Poca atención a la salud preventiva (ambiente, seguridad, mental, económico.)</t>
  </si>
  <si>
    <t>El hospital es distrital y funciona como regional lo que hace a que no tenga todas las especialidades  y servicios de atención</t>
  </si>
  <si>
    <t>Altos índices de mortalidad materna e infantil</t>
  </si>
  <si>
    <t>Precaria situación de la vivienda</t>
  </si>
  <si>
    <t>Carencia de servicios de saneamiento y agua potable</t>
  </si>
  <si>
    <t>Agua potable</t>
  </si>
  <si>
    <t>La Mortalidad  Materna</t>
  </si>
  <si>
    <t>Débil cobertura en salud</t>
  </si>
  <si>
    <t>Mal funcionamiento de la planta de tratamiento de aguas servidas</t>
  </si>
  <si>
    <t>Mala ubicación del botadero municipal</t>
  </si>
  <si>
    <t>Sistema de distribución de agua deficiente</t>
  </si>
  <si>
    <t>Carencia de medicamentos</t>
  </si>
  <si>
    <t>Débil infraestructura de servicios de salud</t>
  </si>
  <si>
    <t>Deficiente servicio de saneamiento</t>
  </si>
  <si>
    <t>Mortalidad materno-infantil</t>
  </si>
  <si>
    <t>Deficiente  cobertura de servicios básicos</t>
  </si>
  <si>
    <t>Cobertura en salud deficiente</t>
  </si>
  <si>
    <t>Servicios Básicos e Infraestructura Municipal</t>
  </si>
  <si>
    <t>Sistema de Salud Municipal Deficiente</t>
  </si>
  <si>
    <t>Colapso de la red de distribución de agua potable</t>
  </si>
  <si>
    <t>Colapso de la red de distribución de agua y drenaje</t>
  </si>
  <si>
    <t>Alta tasa de mortalidad materna e infantil</t>
  </si>
  <si>
    <t xml:space="preserve">Pobreza extrema del 14.59% </t>
  </si>
  <si>
    <t>Insuficiente producción de granos básicos.</t>
  </si>
  <si>
    <t>Desaparición de la actividad agrícola de subsistencia.</t>
  </si>
  <si>
    <t>69.13% de la población en situación de pobreza y 15.53% en extrema pobreza.</t>
  </si>
  <si>
    <t>Deficiencias en la estructura vial.</t>
  </si>
  <si>
    <t xml:space="preserve">Déficit en las condiciones socio-ambientales: La severidad de la pobreza se refleja en la carencia de acceso y oferta de servicios básicos. </t>
  </si>
  <si>
    <t xml:space="preserve">Se tiene conocimiento de bolsones poblacionales con desnutrición infantil.  </t>
  </si>
  <si>
    <t xml:space="preserve">Esto significa condiciones generalizadas de precariedad en donde las necesidades básicas insatisfechas y los bajos ingresos son constantes generales en los hogares. </t>
  </si>
  <si>
    <t xml:space="preserve">Bajos ingresos y necesidades básicas insatisfechas: El municipio ocupa el primer lugar en pobreza general con  84.5%, y el segundo lugar en pobreza extrema con 28.60% a nivel departamental. </t>
  </si>
  <si>
    <t xml:space="preserve">Las datos oficiales señalan que posee un 77.5% pobreza general y un 25.5% de pobreza extrema. </t>
  </si>
  <si>
    <t>Más del 60% de la población se encuentra en pobreza y mas del 16% en pobreza extrema</t>
  </si>
  <si>
    <t xml:space="preserve">Limitado acceso a la canasta básica. </t>
  </si>
  <si>
    <t xml:space="preserve">Pobreza y extrema pobreza.  </t>
  </si>
  <si>
    <t>Zunil</t>
  </si>
  <si>
    <t xml:space="preserve">Pobreza y extrema pobreza. </t>
  </si>
  <si>
    <t>Cantel</t>
  </si>
  <si>
    <t>Poco rendimiento  en la producción de  cultivos, especialmente de  granos básicos</t>
  </si>
  <si>
    <t>Salud: falta de infraestructura y cobertura pública.</t>
  </si>
  <si>
    <t>No hay sistema de drenajes en todas las comunidades.  Insuficientes insumos y materiales didácticos para el equipamiento de la biblioteca municipal y casa de la cultura.</t>
  </si>
  <si>
    <t>Insuficiente medicamento, equipo e infraestructura (puesto de salud, centros de convergencia, laboratorios) para cubrir las necesidades de salud de la población.</t>
  </si>
  <si>
    <t>Insuficiente procesos de capacitación dirigidos primordialmente a comadronas y curanderos.</t>
  </si>
  <si>
    <t>Deficiente comunicación</t>
  </si>
  <si>
    <t>Dotación de carreteras baja</t>
  </si>
  <si>
    <t>Infraestructura vial deficiente</t>
  </si>
  <si>
    <t>Incremento de la desnutrición crónica</t>
  </si>
  <si>
    <t xml:space="preserve">Servicios sociales insatisfechos </t>
  </si>
  <si>
    <t>Incremento de población en riesgo de pobreza y pobreza extrema</t>
  </si>
  <si>
    <t>Según registros existen altos índices de inseguridad alimentaria, se ha visualizado que los programas Salud materno-infantil están debilitados y sin cobertura.  Carencia de programas integrales o sin cobertura  principalmente para adulto mayor, niñez, juventud, hombres y mujeres.</t>
  </si>
  <si>
    <t>Comalapa</t>
  </si>
  <si>
    <t>No se utiliza el mercado construido por problemas legales</t>
  </si>
  <si>
    <t>Bajo nivel de participación de los grupos vulnerables</t>
  </si>
  <si>
    <t>Daños a la flora, fauna y fuentes de agua por avance de la frontera agrícola.</t>
  </si>
  <si>
    <t>La pobreza incide en la destrucción de recursos naturales, por razones de subsistencia humana, utilizando la madera para varias actividades como: vivienda, leña, cercas, construcción de muebles etc.</t>
  </si>
  <si>
    <t>No ha sido posible la mancomunidad de municipios como Huité, Cabañas, San Diego Zacapa, San Pedro Pinula y Chiquimula, para conservar la reserva boscosa de la parte alta, la cual surte de agua a diferentes comunidades</t>
  </si>
  <si>
    <t>El edificio del mercado donde se construyó no es utilizado por la población</t>
  </si>
  <si>
    <t>El turismo ecológico no se promueve en algunos sectores del territorio</t>
  </si>
  <si>
    <t>La mayor parte de actividades agrícolas dependen de la precipitación pluvial por no contar con tanques o lagunas para riego</t>
  </si>
  <si>
    <t>La mayor parte de ventas de productos varios los días de mercado, son realizadas por personas ajenas al municipio de Huité</t>
  </si>
  <si>
    <t>La industria, Finanzas, Agricultura y Comercio generan mínimos ingresos económicos.</t>
  </si>
  <si>
    <t>Muchas personas de la parte baja del territorio optan por rentar las tierras a personas ajenas al municipio.</t>
  </si>
  <si>
    <t>Generación limitada de ingresos económicos para la minoría de la población, provenientes de economía formal e informal</t>
  </si>
  <si>
    <t>La variedad de productos alimentos para la nutrición es limitada</t>
  </si>
  <si>
    <t>Suelos no aptos para la agricultura limpia</t>
  </si>
  <si>
    <t>Producción agrícola tradicional (maíz, frijol)</t>
  </si>
  <si>
    <t>Fuentes de empleo</t>
  </si>
  <si>
    <t>Actitudes pasivas ante la problemática alimenticia y nutricional</t>
  </si>
  <si>
    <t>Deforestación y escasez de agua</t>
  </si>
  <si>
    <t>Deficiencia del sistema de riego</t>
  </si>
  <si>
    <t>Sistemas productivos de granos básicos bajo régimen de lluvia</t>
  </si>
  <si>
    <t>Deterioro ambiental de los recursos naturales</t>
  </si>
  <si>
    <t>Desempleo y deterioro de la economía</t>
  </si>
  <si>
    <t>Bajos ingresos económicos</t>
  </si>
  <si>
    <t>Deterioro y pérdida de los recursos naturales</t>
  </si>
  <si>
    <t>Falta de fortalecimiento al sector económico</t>
  </si>
  <si>
    <t>Inundaciones y bloqueo de carreteras</t>
  </si>
  <si>
    <t>Deforestación y contaminación ambiental</t>
  </si>
  <si>
    <t>No hay control y vigilancia para la  protección de RRNN (DIPRONA)</t>
  </si>
  <si>
    <t>Los recursos económicos  destinados para proyectos de Desarrollo y Conservación de los RRNN, son escasos.</t>
  </si>
  <si>
    <t>Falta de certeza jurídica de la tierra para impulsar proyectos de desarrollo.</t>
  </si>
  <si>
    <t>Terrenos con mucha pendiente</t>
  </si>
  <si>
    <t>Altos costos de producción</t>
  </si>
  <si>
    <t>Incendios forestales</t>
  </si>
  <si>
    <t>Áreas desforestadas por diversas causas.</t>
  </si>
  <si>
    <t>No se tiene un adecuado manejo de las cuencas hidrográficas</t>
  </si>
  <si>
    <t>Ausencia de planes de manejo del recurso hídrico limita el adecuado aprovechamiento del potencial del municipio.</t>
  </si>
  <si>
    <t>Altos costos de producción (insumos)</t>
  </si>
  <si>
    <t>La intermediación en la comercialización del café</t>
  </si>
  <si>
    <t>La baja en el precio del café</t>
  </si>
  <si>
    <t>No se cuenta con proyectos de mini riego</t>
  </si>
  <si>
    <t>Falta de un centro de acopio para los productos agrícolas</t>
  </si>
  <si>
    <t>Escasas oportunidades de empleo</t>
  </si>
  <si>
    <t>Escasa mano de obra calificada</t>
  </si>
  <si>
    <t>Escasa capacidad técnica productiva</t>
  </si>
  <si>
    <t>Falta de garantías para el acceso al crédito rural</t>
  </si>
  <si>
    <t>Dependencia de empleo temporal por monocultivo</t>
  </si>
  <si>
    <t>Mano de obra no calificada, poca oportunidad de empleo formal</t>
  </si>
  <si>
    <t>Frágil infraestructura comercial</t>
  </si>
  <si>
    <t>Falta de asesoría técnica y crediticia para el desarrollo económico</t>
  </si>
  <si>
    <t>Degradación ambiental y depredación de los recursos naturales</t>
  </si>
  <si>
    <t xml:space="preserve">Deterioro ambiental </t>
  </si>
  <si>
    <t>Falta de fomento de la industria turistica y artesanal</t>
  </si>
  <si>
    <t>Baja fertilidad del suelo</t>
  </si>
  <si>
    <t>Suelos con de vocación forestal y avance de la frontera agrícola</t>
  </si>
  <si>
    <t>Falta de fuentes de trabajo y falta de apoyo a la artesanía y al turismo</t>
  </si>
  <si>
    <t>La energía eléctrica es de mala calidad y falta cobertura</t>
  </si>
  <si>
    <t>Falta de acceso vehicular</t>
  </si>
  <si>
    <t>Inestabilidad en los precios y cambios climáticos drásticos.</t>
  </si>
  <si>
    <t>Mercado de productos y semillas transgénicas</t>
  </si>
  <si>
    <t>Ausencia de inversiones.</t>
  </si>
  <si>
    <t>Fuga de capitales</t>
  </si>
  <si>
    <t>Represas en el rio Usumacinta (megaproyectos)</t>
  </si>
  <si>
    <t>Cambio climático</t>
  </si>
  <si>
    <t>Áreas propensas a Inundaciones</t>
  </si>
  <si>
    <t>Falta de planificación para designación de recursos.</t>
  </si>
  <si>
    <t>Contaminación por aplicación de químicos en actividades forestales y agrícolas.</t>
  </si>
  <si>
    <t>Perdida de cobertura boscosa.</t>
  </si>
  <si>
    <t>Efectos fiscales en el alza de precios de la canasta básica.</t>
  </si>
  <si>
    <t>Abundancia de plagas.</t>
  </si>
  <si>
    <t>Cambio climático (verano  y época de sequía prolongada).</t>
  </si>
  <si>
    <t>Falta de insumos y recursos para los agricultores.</t>
  </si>
  <si>
    <t>Falta de industria.</t>
  </si>
  <si>
    <t>Migración laboral.</t>
  </si>
  <si>
    <t>Comunidades propensas a inundaciones.</t>
  </si>
  <si>
    <t>No contamos con un ordenamiento territorial.</t>
  </si>
  <si>
    <t>Ambiental: el inadecuado manejo de desechos sólidos y líquidos, el desarrollo de monocultivos, incendios forestales, avance de la frontera agrícola tradicional, poco apoyo para contrarrestar el cambio climático, falta de regulación de comunidades en  áreas protegidas, falta de divulgación sobre áreas protegidas, falta de manejo de cuencas hidrográficas, conflictividad sobre los recursos naturales, desconocimiento de gestión de riesgo</t>
  </si>
  <si>
    <t>Poca participación de la mujer en las actividades productivas y sociales en el municipio.</t>
  </si>
  <si>
    <t>Riesgo de epidemias y desastres.</t>
  </si>
  <si>
    <t>Cambio climático.</t>
  </si>
  <si>
    <t>Cultivos extensivos de especies exóticas.</t>
  </si>
  <si>
    <t>Destrucción de bosques naturales.</t>
  </si>
  <si>
    <t>Falta de programas de asistencia técnica profesional y de financiamiento para agricultura y ganadería.</t>
  </si>
  <si>
    <t>Perdida de cultivos por efecto del cambio climático.</t>
  </si>
  <si>
    <t>El alto costo de la canasta básica, productos agrícolas y ganadería.</t>
  </si>
  <si>
    <t>Plagas.</t>
  </si>
  <si>
    <t>Incendios forestales.</t>
  </si>
  <si>
    <t>Falta de promoción de lugares turísticos en el municipio.</t>
  </si>
  <si>
    <t>Precio no estables en productos agrícolas.</t>
  </si>
  <si>
    <t>Explotación de recursos naturales.</t>
  </si>
  <si>
    <t>Falta de control en  áreas protegidas.</t>
  </si>
  <si>
    <t>Perdidas de de cultivos por crecidas de ríos.</t>
  </si>
  <si>
    <t>Falta de diversificación en la producción.</t>
  </si>
  <si>
    <t>Falta de fuentes de empleo.</t>
  </si>
  <si>
    <t>Falta de oportunidad de desarrollo económico</t>
  </si>
  <si>
    <t>Recursos Naturales</t>
  </si>
  <si>
    <t>Los recursos financieros  de la municipalidad no son suficientes para satisfacer las demandas de las comunidades.</t>
  </si>
  <si>
    <t>Existe degradación de los suelos por mal uso y manejo y excesiva deforestación del territorio</t>
  </si>
  <si>
    <t xml:space="preserve">Existe un  mercado municipal en construcción, se tiene la percepción de que no sea funcional por la falta de capacidad empresarial de los pobladores. </t>
  </si>
  <si>
    <t xml:space="preserve">La economía de Santa Ana está basada en actividades agrícolas y ganaderas, que no generan suficientes fuentes de empleo para emplear la oferta laboral.  </t>
  </si>
  <si>
    <t>Disminución y debilitamiento en la conformación y funcionamiento de cooperativas.</t>
  </si>
  <si>
    <t>Desaparición de tierras comunales.</t>
  </si>
  <si>
    <t>Inundaciones del barrio el centro (resumidero ixpul).</t>
  </si>
  <si>
    <t>Desertificación, y pérdida de recursos hídricos.</t>
  </si>
  <si>
    <t>El aumento de plantaciones de especies exóticas (monocultivo) como teca, melina, piñón, y palma africana.</t>
  </si>
  <si>
    <t>El mal manejo de los bancos de materiales (balasto).</t>
  </si>
  <si>
    <t>Avance de la frontera agrícola y ganadera.</t>
  </si>
  <si>
    <t>Incidencia de incendios forestales</t>
  </si>
  <si>
    <t>Poca aplicación en el tema de bosque energético.</t>
  </si>
  <si>
    <t>Proliferación de plagas y enfermedades.</t>
  </si>
  <si>
    <t>La venta de las tierras por parte de comunidades y ejidatarios a grandes terratenientes.</t>
  </si>
  <si>
    <t>Cambio repentinos en los precios globales de productos generados en el municipio (ganado y madera).</t>
  </si>
  <si>
    <t>Disminución de áreas productivas por efectos del cambio climático.</t>
  </si>
  <si>
    <t>Incidencia de incendios forestales y Perdida de materia prima.</t>
  </si>
  <si>
    <t>Falta de recursos económicos y organizacionales para potencializar la artesanía local.</t>
  </si>
  <si>
    <t>No cuenta con infraestructura turística.</t>
  </si>
  <si>
    <t>No se cuenta con mercado local (infraestructura).</t>
  </si>
  <si>
    <t>Sub-utilización del suelo cultivable</t>
  </si>
  <si>
    <t xml:space="preserve">Perdida de cultivos por efecto del cambio climático. </t>
  </si>
  <si>
    <t xml:space="preserve">El alto costo de la canasta básica, productos agrícolas y ganadería. </t>
  </si>
  <si>
    <t>Incendios forestales, plagas.</t>
  </si>
  <si>
    <t>Falta de industria lo ven como una problemática, debido a que es un municipio que cosecha diversidad de cultivos, los cuales las mayores ganancias quedan a los intermediarios.</t>
  </si>
  <si>
    <t>Desaprovechamiento del potencial productivo, como el turismo y la producción lechera, esta última reduciendo su valor para la comercialización, y desaprovechando los sitios con potencial, para el turismo.</t>
  </si>
  <si>
    <t xml:space="preserve">Escasa producción agrícola de granos básicos (maíz, frijol, maicillo, etc.). Falta de asesoramiento y de insumos (abono adecuado, semillas para una mejor cosecha). La producción de café toda sale fuera del municipio sin ningún proceso, sin haber utilización de mano de obra para la obtención de mejores ganancias para los pobladores. La pesca necesita fortalecer su organización para un buen uso de los recursos, siendo una buena fuente de ingresos económicos. Con la silvicultura se debe tomar en cuenta el tipo de silvicultura en las plantaciones de café, ya que un buen porcentaje de las plantaciones, se debe a este producto; se cuenta con muchas áreas turísticas las cuales necesitan atención. </t>
  </si>
  <si>
    <t>La biodiversidad del ecosistema boscoso se ve amenazada constantemente ante los incendios forestales que se presentan en la época de verano, el avance de  la frontera agrícola y la tala de árboles sin ninguna autorización por el ente encargado de las mismas.</t>
  </si>
  <si>
    <t>Acceso limitado a las redes financieras</t>
  </si>
  <si>
    <t>Poca actividad comercial</t>
  </si>
  <si>
    <t>Índice de pobreza general de 88.08%  y extrema pobreza 46.16%</t>
  </si>
  <si>
    <t>La biodiversidad del ecosistema boscoso se ve amenazada constantemente ante los incendios forestales que se presentan en la época de verano</t>
  </si>
  <si>
    <t>Se carece de políticas públicas municipales de ordenamiento territorial, recursos naturales, desarrollo económico, reglamentos de construcción, catastro, gestión de riesgo, gestión integrada de recurso hídrico.</t>
  </si>
  <si>
    <t>La falta de proyectos de desarrollo para la población y ausencia de estrategias de mercadeo para la comercialización de productos agrícolas y lácteos</t>
  </si>
  <si>
    <t>Índice de pobreza general de 62.37%  y extrema pobreza 16.41%</t>
  </si>
  <si>
    <t>Gestión de riesgo</t>
  </si>
  <si>
    <t>Falta de ingresos propios para generar proyectos de desarrollo</t>
  </si>
  <si>
    <t>Destrucción y exterminio de flora y fauna</t>
  </si>
  <si>
    <t>Pérdida de recursos naturales</t>
  </si>
  <si>
    <t>Bajos ingresos</t>
  </si>
  <si>
    <t>Productos de baja calidad</t>
  </si>
  <si>
    <t>Poca iniciativa de inversión</t>
  </si>
  <si>
    <t>Inestabilidad de los precios</t>
  </si>
  <si>
    <t xml:space="preserve">Ventas de productos a bajos precios </t>
  </si>
  <si>
    <t>Disminución de empleo</t>
  </si>
  <si>
    <t>Pérdida de cosechas</t>
  </si>
  <si>
    <t>Inseguridad alimentaria y desnutrición</t>
  </si>
  <si>
    <t>Ingresos Económicos</t>
  </si>
  <si>
    <t>Ambiente y recursos naturales degradados</t>
  </si>
  <si>
    <t>Pérdida y alteración de los ecosistemas del municipio</t>
  </si>
  <si>
    <t>Retraso económico del municipio</t>
  </si>
  <si>
    <t>Perdida de recursos naturales</t>
  </si>
  <si>
    <t>Ventas de productos a bajos precios</t>
  </si>
  <si>
    <t>Baja cobertura forestal y contaminación ambiental</t>
  </si>
  <si>
    <t>Altos índices de Pobreza y Extrema Pobreza</t>
  </si>
  <si>
    <t>Índice de pobreza de 83.47 y extrema pobreza 28.74 en el puesto 17 en relación a los municipios del departamento y por debajo de la media departamental con 104.21 en pobreza y 41.31 en extrema pobreza, conlleva a la emigración a los E.E.U.U. para una mejor calidad de vida.</t>
  </si>
  <si>
    <t>Falta de apoyo al sector productivo</t>
  </si>
  <si>
    <t>Falta de fuentes de empleo y carencia de microempresas</t>
  </si>
  <si>
    <t>La vulnerabilidad desastres naturales</t>
  </si>
  <si>
    <t>La falta de tecnificación agropecuario</t>
  </si>
  <si>
    <t>Falta de áreas boscosas</t>
  </si>
  <si>
    <t>La falta de empleo</t>
  </si>
  <si>
    <t>La deforestación</t>
  </si>
  <si>
    <t>La falta de tecnificación agropecuaria</t>
  </si>
  <si>
    <t>Carencia de normas de construcción adecuadas al lugar</t>
  </si>
  <si>
    <t>Falta de un Plan Maestro para el Manejo Sostenible del Área Protegida</t>
  </si>
  <si>
    <t>Escasa mano de obra calificada             Escasa capacidad tecnica y productiva</t>
  </si>
  <si>
    <t>Falta de garantías para el acceso crédito rural</t>
  </si>
  <si>
    <t>Dependencia de empleo temporal por monocultivo (café)</t>
  </si>
  <si>
    <t>Déficit habitacional</t>
  </si>
  <si>
    <t>Déficit de cobertura en salud del 40%</t>
  </si>
  <si>
    <t>Baja capacidad productiva y comercial</t>
  </si>
  <si>
    <t>Contaminación ambiental y disminución de la cobertura forestal</t>
  </si>
  <si>
    <t>Desconocimiento de las producciones municipales</t>
  </si>
  <si>
    <t>No existe encadenamientos productivos con otros municipios</t>
  </si>
  <si>
    <t xml:space="preserve">Poca organización de productores </t>
  </si>
  <si>
    <t>No se utilizan estrategias para el desarrollo económico local</t>
  </si>
  <si>
    <t>Aprovechamiento irracional de los recursos naturales</t>
  </si>
  <si>
    <t>Degradación de los suelos</t>
  </si>
  <si>
    <t>Poca gestión de ejecución en proyectos ambientales</t>
  </si>
  <si>
    <t>El catastro de bosques no está actualizado</t>
  </si>
  <si>
    <t>Se desconoce la fertilidad de los suelos ocupados para la producciones agrícolas</t>
  </si>
  <si>
    <t>Ausencia de normas y regulaciones municipales</t>
  </si>
  <si>
    <t>Los lugares de comercialización están distantes de las producciones</t>
  </si>
  <si>
    <t>No existe mercado municipal</t>
  </si>
  <si>
    <t>Carencia de espacios de comercialización</t>
  </si>
  <si>
    <t>Falta la conservación de suelos, aplicación de abonos orgánicos, mejores técnicas de cultivos e implementar BPA.</t>
  </si>
  <si>
    <t>En lo rural, hay uso intensivo de la tierra, con  bajos rendimientos y abuso de fertilizantes químicos y de pesticidas. Hay  avance de la frontera agrícola, aumentando la deforestación y agotando los bosques.</t>
  </si>
  <si>
    <t>Inseguridad alimentaria alta.</t>
  </si>
  <si>
    <t>Poco  desarrollo turístico.</t>
  </si>
  <si>
    <t>Producción de granos básicos de subsistencia en la parte baja del municipio.</t>
  </si>
  <si>
    <t>Falta de producción de ganado, caprino, aves, ovino y otras especies de bajo costo de mantenimiento.</t>
  </si>
  <si>
    <t>Falta de producción pecuaria</t>
  </si>
  <si>
    <t>Falta de organización de productores y búsqueda de nuevos cultivos.</t>
  </si>
  <si>
    <t>Extensos Cultivos de plantas oleaginosas</t>
  </si>
  <si>
    <t>Poca diversidad de cultivos</t>
  </si>
  <si>
    <t>La falta de empleo para la población, la poca  participación ciudadana en la organización del desarrollo y que armonice el tejido social.</t>
  </si>
  <si>
    <t>Salarios temporales</t>
  </si>
  <si>
    <t xml:space="preserve">Hay inseguridad alimentaria y problemas nutricionales. El retardo en talla es de 42.3%, la brecha para 2015 es de- 25.3% </t>
  </si>
  <si>
    <t>Hay deforestación en la parte alta del municipio, que es una zona de recarga hídrica.</t>
  </si>
  <si>
    <t xml:space="preserve">Se registra inseguridad alimentaria, hay desnutrición, con retardo en talla infantil del 40.2 %. Con una brecha de -23.2 , la meta para 2015 es de 17%. </t>
  </si>
  <si>
    <t>La agricultura es afectada por el corredor seco especialmente la de subsistencia.</t>
  </si>
  <si>
    <t>Falta reglamentación en la pesca, para evitar el agotamiento de las poblaciones.</t>
  </si>
  <si>
    <t>La pesca está agotando los recursos marinos, especialmente la de subsistencia.</t>
  </si>
  <si>
    <t>En la pesca de subsistencia, los recursos se están agotando  en la aldea Tulate</t>
  </si>
  <si>
    <t>Deforestación por cambio del uso del suelo</t>
  </si>
  <si>
    <t>La agricultura es afectada por el corredor seco y prácticas agrícolas antiguas.</t>
  </si>
  <si>
    <t>La erosión en los suelos en épocas secas afecta a la agricultura de subsistencia</t>
  </si>
  <si>
    <t>Destrucción de los recursos naturales (flora y fauna por falta de cultura y educación.</t>
  </si>
  <si>
    <t>Inexistencia de programas de seguridad alimentaria</t>
  </si>
  <si>
    <t xml:space="preserve">Desforestación de árboles, por expansión agrícola. </t>
  </si>
  <si>
    <t>Seguridad alimentaria deficiente</t>
  </si>
  <si>
    <t>La agricultura es afectada por el cambio climático, con mayor  en la de subsistencia.</t>
  </si>
  <si>
    <t>La pesca  agota los recursos marinos, especialmente la de subsistencia. En la aldea el Chico y comunidades cercanas  al mar</t>
  </si>
  <si>
    <t>Falta agua potable en las comunidades, la brecha es de -31.6%  para 2015</t>
  </si>
  <si>
    <t>La desnutrición es alta en el municipio 28.1% de retardo en talla.</t>
  </si>
  <si>
    <t>Pobreza en algunos sectores de la población</t>
  </si>
  <si>
    <t>pocas alternativas de servicios y falta de explotación, adecuación de lugares turísticos y  poca promoción en los existentes, además de la indiferencia de las autoridades y población en general.</t>
  </si>
  <si>
    <t>Acceso vial limitado para promover el comercio hacia la cabecera municipal (Santa Bárbara-San Jerónimo) (San Lorenzo-Cumbre Sta. Elena), por tal razón, el comercio ha sido absorbido por mercado externo en este de Salamá, además de la falta de transporte en el área rural para sacar sus productos al mercado.</t>
  </si>
  <si>
    <t xml:space="preserve">No existen suficientes empresas que promuevan fuentes de trabajo </t>
  </si>
  <si>
    <t>No existen programas que promuevan la diversificación de cultivos, además del mal uso de las tierras aptas para el cultivo.</t>
  </si>
  <si>
    <t>Mal procedimiento en el manejo forestal en las instituciones, las leyes ambientales no se ejecutan y la tala inmoderada se da sin licencia, licencias familiares y falta de concientización del buen manejo de los recursos naturales</t>
  </si>
  <si>
    <t>Amenaza de aumento de áreas desérticas y un aumento de la extensión del corredor seco.</t>
  </si>
  <si>
    <t>Migración</t>
  </si>
  <si>
    <t>Poco concepto del trabajo cooperativo para promover las microempresas, las pequeña y mediana empresas como AMUTEJ Y TRASACH.</t>
  </si>
  <si>
    <t>Perdida de las fuentes hídricas por el mal uso de los recursos naturales.</t>
  </si>
  <si>
    <t>Las lotificaciones no prestan un buen servicio a los vecinos en cuanto a servicios públicos</t>
  </si>
  <si>
    <t>Migración de familias a la costa sur.</t>
  </si>
  <si>
    <t>Cambio climático (sequía, riesgo)</t>
  </si>
  <si>
    <t>Deficiente supervisión de licencias forestales y planificación para enfrentar desastres.</t>
  </si>
  <si>
    <t>Tala de bosques</t>
  </si>
  <si>
    <t>Escasez de fuentes de trabajo</t>
  </si>
  <si>
    <t>MUNICIPIO</t>
  </si>
  <si>
    <t>(3) Prioridades PGG</t>
  </si>
  <si>
    <t>(4) Metas PND</t>
  </si>
  <si>
    <t>(5) Resultados PND</t>
  </si>
  <si>
    <t>1)</t>
  </si>
  <si>
    <t>2)</t>
  </si>
  <si>
    <t>3)</t>
  </si>
  <si>
    <t>(1) Resultado Municipal (según POA 2015)</t>
  </si>
  <si>
    <t>(4) Financiamiento</t>
  </si>
  <si>
    <t xml:space="preserve">(10) % Ejecución Financiera </t>
  </si>
  <si>
    <t xml:space="preserve"> (11) % Ejecución Fisica</t>
  </si>
  <si>
    <t xml:space="preserve">(2) Productos </t>
  </si>
  <si>
    <t xml:space="preserve">(3) Acciones / proyectos, actividades u obras </t>
  </si>
  <si>
    <t>4. Financiamiento  año n-1</t>
  </si>
  <si>
    <t>Situado constitucional</t>
  </si>
  <si>
    <t>IVA-PAZ</t>
  </si>
  <si>
    <t>Regalías</t>
  </si>
  <si>
    <t xml:space="preserve">a) Física </t>
  </si>
  <si>
    <t>3) Productos</t>
  </si>
  <si>
    <t>4) Meta Municipal del Producto, período</t>
  </si>
  <si>
    <t>Escriba el nombre de la institución corresponsable en el cumplimiento de la meta</t>
  </si>
  <si>
    <t>Escriba el nombre de la institución responsable en el cumplimiento de la meta (ente rector)</t>
  </si>
  <si>
    <t>6) Responsable de cumplimiento de meta del producto</t>
  </si>
  <si>
    <t>7) Corresponsable del cumplimiento de la meta delproducto</t>
  </si>
  <si>
    <t>8) Intervenciones (proyectos, actividades)</t>
  </si>
  <si>
    <t>5.1) Física (2017)</t>
  </si>
  <si>
    <t>(9) Presupuesto Ejecutado Año Anterior</t>
  </si>
  <si>
    <t>Recursos de CODEDE</t>
  </si>
  <si>
    <t>5.2) Financiera (2017)</t>
  </si>
  <si>
    <t>5.3) Física (2018)</t>
  </si>
  <si>
    <t>5.4) Financiera (2018)</t>
  </si>
  <si>
    <t>5.5) Física (2019)</t>
  </si>
  <si>
    <t>5.6) Financiera (2019)</t>
  </si>
  <si>
    <t>5.7) Física (2020)</t>
  </si>
  <si>
    <t>5.8) Financiera (2020)</t>
  </si>
  <si>
    <t>Prioridades de la Política General de Gobierno</t>
  </si>
  <si>
    <t>Prioridades del Plan Nacional de Desarrollo/Política Nacional de Desarrollo</t>
  </si>
  <si>
    <t>Metas definidas en el Plan Nacional de Desarrollo/Política Nacional de Desarrollo</t>
  </si>
  <si>
    <t>4)</t>
  </si>
  <si>
    <t>5)</t>
  </si>
  <si>
    <t>6)</t>
  </si>
  <si>
    <t>7)</t>
  </si>
  <si>
    <t>8)</t>
  </si>
  <si>
    <t>9)</t>
  </si>
  <si>
    <t>10)</t>
  </si>
  <si>
    <t xml:space="preserve">11) </t>
  </si>
  <si>
    <t>Resultados del Plan Nacional de Desarrollo/Política Nacional de Desarrollo</t>
  </si>
  <si>
    <t>12)</t>
  </si>
  <si>
    <t>13)</t>
  </si>
  <si>
    <t>Matriz de Planificación Operativa Anual (POA)</t>
  </si>
  <si>
    <t xml:space="preserve"> ANÁLISIS DE POBLACIÓN</t>
  </si>
  <si>
    <t>Alcances y limitaciones</t>
  </si>
  <si>
    <t>Disponiblidad financiera</t>
  </si>
  <si>
    <t>1) No.</t>
  </si>
  <si>
    <t>2) Actor 
nombre y descripción</t>
  </si>
  <si>
    <t>3) Rol</t>
  </si>
  <si>
    <t>4) Importancia</t>
  </si>
  <si>
    <t>5) Poder</t>
  </si>
  <si>
    <t>Correlativo</t>
  </si>
  <si>
    <t>Nombre o descripción del actor</t>
  </si>
  <si>
    <t>Análisis de como se puede aprovechar el aporte/facilitación o colaboración de los actores en la gestión municipal</t>
  </si>
  <si>
    <t>DIRECCIÓN TÉCNICA DEL PRESUPUESTO / DIRECCIÓN DE ASISTENCIA A LA ADMINISTRACIÓN FINANCIERA MUNICIPAL / SEGEPLAN</t>
  </si>
  <si>
    <t xml:space="preserve"> EJEMPLO DE ESTRUCTURA DE VINCULACIÓN PLAN - PRESUPUESTO</t>
  </si>
  <si>
    <t>Planificación</t>
  </si>
  <si>
    <t>Presupuesto</t>
  </si>
  <si>
    <t>Nivel</t>
  </si>
  <si>
    <t>Pgr</t>
  </si>
  <si>
    <t>Subp</t>
  </si>
  <si>
    <t>Proy</t>
  </si>
  <si>
    <t>Act / Ob</t>
  </si>
  <si>
    <t>Programa</t>
  </si>
  <si>
    <t>No tiene</t>
  </si>
  <si>
    <t>Subprograma</t>
  </si>
  <si>
    <t>000</t>
  </si>
  <si>
    <t xml:space="preserve">Producto </t>
  </si>
  <si>
    <t>Proyecto</t>
  </si>
  <si>
    <t>001</t>
  </si>
  <si>
    <t>Intervenciones</t>
  </si>
  <si>
    <t>Planificación-presupuesto, estructura programática</t>
  </si>
  <si>
    <t>PNUD</t>
  </si>
  <si>
    <t>Rol del actor en cuanto a la gestión municipal: indicar que papel juega dicho actor</t>
  </si>
  <si>
    <t>media</t>
  </si>
  <si>
    <t>Poder del actor en cuanto a la gestión municipal: Indicar si la influencia de este actor es suficiente para que pueda apoyar o facilitar la gestión municipal (alta,  media, baja)</t>
  </si>
  <si>
    <t>Recursos /acciones: Indicar que recursos puede aportar el actor (financieros, humanos, asistencia técnica, etc)</t>
  </si>
  <si>
    <t>6) Recursos / acciones</t>
  </si>
  <si>
    <t>7) Ubicación geográfica  y área de influencia</t>
  </si>
  <si>
    <t>Financieros, asistencia técnica</t>
  </si>
  <si>
    <t>MSPAS</t>
  </si>
  <si>
    <t>Codede</t>
  </si>
  <si>
    <t>Mancomunidad Gran Ciudad del Sur</t>
  </si>
  <si>
    <t>Habitat para la Humanidad</t>
  </si>
  <si>
    <t>Procedencia étnica</t>
  </si>
  <si>
    <t>(13) Estado del Proyecto</t>
  </si>
  <si>
    <t>(14) Observaciones (Anotar los alcances o limitaciones en la ejecución)</t>
  </si>
  <si>
    <t>13. El estado del proyecto puede ser Ejecutado, No ejecutado, En ejecución</t>
  </si>
  <si>
    <t>15. En caso que la intervención (actividad/obra) sea corresponsabiliad de la municipalidad, anotar el nombre de la institución responsable</t>
  </si>
  <si>
    <t xml:space="preserve">(15) Institución Responsable </t>
  </si>
  <si>
    <t>(7) Problema central  (de País) / Indicador (línea base)</t>
  </si>
  <si>
    <t>(8) Causas directas del problema central / Indicador (línea base)</t>
  </si>
  <si>
    <r>
      <t xml:space="preserve">(9) Causas indirectas </t>
    </r>
    <r>
      <rPr>
        <b/>
        <sz val="10"/>
        <color indexed="62"/>
        <rFont val="Candara"/>
        <family val="2"/>
      </rPr>
      <t xml:space="preserve">que puede atender la municipalidad </t>
    </r>
    <r>
      <rPr>
        <b/>
        <sz val="10"/>
        <rFont val="Candara"/>
        <family val="2"/>
      </rPr>
      <t>/ Indicador (línea base)</t>
    </r>
  </si>
  <si>
    <t>(11) Análisis del mandato o base legal de la municipalidad</t>
  </si>
  <si>
    <t xml:space="preserve">(14) Políticas Públicas relacionadas </t>
  </si>
  <si>
    <t>Bienestar para la gente</t>
  </si>
  <si>
    <t>Garantizar la seguridad alimentaria y nutricional de los niños y niñas menores de cinco años, con énfasis en grupos en condiciones de vulnerabilidad y en alto riesgo nutricional.</t>
  </si>
  <si>
    <t>Seguridad alimentaria, salud integral y educación para todas y todos.</t>
  </si>
  <si>
    <t>Para el año 2032, reducir en no menos de 25 puntos porcentuales la desnutrición crónica en niños menores de cinco años, con énfasis en los niños y niñas de los pueblos maya, xinka y garífuna, y del área rural.</t>
  </si>
  <si>
    <t>Los niños y niñas menores  de cinco años tienen un crecimiento acorde con su edad como resultado  del consumo suficiente y pertinente de alimentos.</t>
  </si>
  <si>
    <t xml:space="preserve">Para el 2019, se ha disminuido la prevalencia de desnutrición crónica en niños menores de dos años, en 10 puntos porcentuales (de 41.7% en 2015 a 31.7% en 2019)
</t>
  </si>
  <si>
    <r>
      <t xml:space="preserve">Problema central: </t>
    </r>
    <r>
      <rPr>
        <b/>
        <sz val="10"/>
        <rFont val="Candara"/>
        <family val="2"/>
      </rPr>
      <t>Desnutrición crónica en niños y niñas menores de 2 años</t>
    </r>
    <r>
      <rPr>
        <sz val="10"/>
        <rFont val="Candara"/>
        <family val="2"/>
      </rPr>
      <t xml:space="preserve">
Indicador: Prevalencia de la desnutrición crónica en niños y niñas menores de 2 años (Dato base: 41.7% ENSMI 2014/2015)
</t>
    </r>
  </si>
  <si>
    <t>N/A</t>
  </si>
  <si>
    <t>Política Nacional de Desarrollo Rural Integral 
Política de Seguridad Alimentaria y Nutricional
Políticas Educativas
Políticas de Educación inclusiva para la Población con necesidades educativas especiales con y sin discapacidad</t>
  </si>
  <si>
    <t>El estado  nutricional de los niños y niñas menores  de cinco años ha mejorado  gracias al aumento de la cobertura y calidad del agua y del saneamiento ambiental; además, se realizan acciones para la desparasitación, atendiendo las particularidades de las poblaciones  mayormente afectadas por la desnutrición.</t>
  </si>
  <si>
    <r>
      <t xml:space="preserve">Problema central: </t>
    </r>
    <r>
      <rPr>
        <b/>
        <sz val="10"/>
        <rFont val="Candara"/>
        <family val="2"/>
      </rPr>
      <t>Desnutrición crónica en niños y niñas menores de 2 años</t>
    </r>
    <r>
      <rPr>
        <sz val="10"/>
        <rFont val="Candara"/>
        <family val="2"/>
      </rPr>
      <t xml:space="preserve">
Indicador: Prevalencia de la desnutrición crónica en niños y niñas menores de 0 a 24 meses (Dato base: 41.7% ENSMI 2014/2015)
</t>
    </r>
  </si>
  <si>
    <t>Código Municipal Artículo 68, inciso a).  Establece como competencia propia de la municipalidad, el abasatecimiento domiciliario de agua potable debidamente clorada, alcantarillado y la recolección, tratamiento y disposición final de desechos y residuos sólidos.</t>
  </si>
  <si>
    <t>Familias con servicios de agua apta para consumo humano 
Familias con servicios de alcantarillado
Familias con servicios de recolección, tratamiento y disposición final de desechos y residuos sólidos</t>
  </si>
  <si>
    <t>El Estado garantiza  a la población  la disponibilidad  de alimentos,  especialmente a los niños y niñas menores de cinco años de los departamentos que presentan mayores tasas de desnutrición crónica.</t>
  </si>
  <si>
    <t xml:space="preserve">Para el 2019, se ha disminuido la población subalimentada en 1 punto porcentual (de 15.6% en 2015 a 14.6% en 2019)
</t>
  </si>
  <si>
    <t>Atender de manera adecuada a las madres, niños e infantes para reducir la mortalidad materna, infantil y de la niñez.</t>
  </si>
  <si>
    <t>Para el año 2032, reducir la tasa de mortalidad en la niñez en treinta puntos</t>
  </si>
  <si>
    <t>Los servicios de calidad que se prestan en el sistema de salud, antes y después del nacimiento, garantizan la salud de niños y niñas entre 0 y 11 meses, así como el control de la salud hasta los 11 meses de edad, con particular atención durante los primeros 28 días después del nacimiento.</t>
  </si>
  <si>
    <t xml:space="preserve">Para el 2019, se ha disminuido la mortalidad en la niñez en 10 puntos por cada mil nacidos vivos (de 35 muertes por mil nacidos vivos en 2015 a 25 muertes por mil nacidos vivos en 2019)
</t>
  </si>
  <si>
    <t>Reducir la tasa de mortalidad materna en cinco puntos porcentuales anuales, iniciando en 2015.</t>
  </si>
  <si>
    <t>El derecho a la salud y el derecho a la calidad de vida de las mujeres en edad reproductiva  se encuentran garantizados a partir de las acciones del sistema de salud que protegen la maternidad y brindan servicios de calidad durante el embarazo, parto y posparto.</t>
  </si>
  <si>
    <t xml:space="preserve">Para el 2019, se ha disminuido la razón de mortalidad materna en 20 puntos (de 113 muertes por cada cien mil nacidos vivos en 2013 a 93 muertes por cada cien mil nacidos vivos en 2019)
</t>
  </si>
  <si>
    <t>Garantizar a la población entre 0 y 18 años el acceso a todos los niveles del sistema educativo.</t>
  </si>
  <si>
    <t>Universalizar la educación inicial, preprimaria, primaria, media (ciclo básico y ciclo diversificado) y ampliar el acceso a la educación superior, reconociendo las especificidades de género y las necesidades diferentes de los territorios y las poblaciones indígenas y rurales.</t>
  </si>
  <si>
    <t>En el año 2032 los servicios educativos se desarrollan con las condiciones de infraestructura, equipamiento y tecnología suficientes y pertinentes, para garantizar la cobertura universal en todos los niveles educativos.</t>
  </si>
  <si>
    <t>En el año 2032 la población en edad escolar (0 a 18 años) ha completado con éxito cada uno de los niveles educativos que le corresponde, de acuerdo con su edad.</t>
  </si>
  <si>
    <t>Riqueza para todas y todos</t>
  </si>
  <si>
    <t>Fomento de las Mipymes, turismo, vivienda y trabajo digno y decente.</t>
  </si>
  <si>
    <t>En 2032, el crecimiento del PIB real ha sido paulatino y sostenido, hasta alcanzar una tasa no menor del 5.4%:  a) Rango entre 3.4 y 4.4% en el quinquenio 2015-2020 b) Rango entre 4.4 y 5.4% en el quinquenio 2021-2025. c) No menor del 5.4% en los siguientes años, hasta llegar a 2032.</t>
  </si>
  <si>
    <t xml:space="preserve">Para el 2019, se ha incrementado la posición del país en el índice de competitividad turística en 10 posiciones (de la posición 80 en 2015 a la 70 en 2019)
</t>
  </si>
  <si>
    <t>Institucionalizar e internalizar el derecho a la protección social</t>
  </si>
  <si>
    <t>En 2032 se habrá reducido en un 50% el déficit habitacional cuantitativo y cualitativo, beneficiando a la población en condiciones de pobreza y pobreza extrema con viviendas de interés social.</t>
  </si>
  <si>
    <t>La población  guatemalteca beneficiada  con los programas  de vivienda vive en condiciones  dignas de habitabilidad.</t>
  </si>
  <si>
    <t xml:space="preserve">Para el 2019, se ha reducido el déficit habitacional en 4.0% (de 1.6 millones de viviendas en 2015 a 1.5 millones de viviendas en 2019)
</t>
  </si>
  <si>
    <t>Estado garante de los derechos humanos y conductor del desarrollo</t>
  </si>
  <si>
    <t>Seguridad y justicia con equidad, pertinencia de pueblos maya, xinka, garífuna, social, sexual y etaria</t>
  </si>
  <si>
    <t>En 2032, la impunidad ha disminuido sustancialmente, de manera que el país se sitúa en posiciones intermedias de los estándares mundiales de medición de este flagelo.</t>
  </si>
  <si>
    <t>5.36.2.4 - Hacia el año 2020 se han incrementado las capacidades institucionales para investigar, perseguir, capturar, juzgar y condenar los delitos.</t>
  </si>
  <si>
    <t xml:space="preserve">Para el 2019, se ha disminuido la tasa de delitos cometidos contra el patrimonio de las personas en 7 puntos (de 97 en 2015 a 90 en 2019)
</t>
  </si>
  <si>
    <t>5.36.2.2 - En 2032, se ha reducido la tasa de homicidios a 10 por cada 100,000 habitantes.</t>
  </si>
  <si>
    <t xml:space="preserve">Para el 2019, se ha disminuido la tasa de homicidios en 6 puntos (de 29.5 en 2015 a 23.5 en 2019)
</t>
  </si>
  <si>
    <t>Recursos naturales hoy y para el futuro</t>
  </si>
  <si>
    <t xml:space="preserve">Para el 2019, se ha mantenido la cobertura forestal del territorio nacional en 33.7%
</t>
  </si>
  <si>
    <t>Para el 2019, se ha incrementado en el país la capacidad de resiliencia y adaptación al cambio climático</t>
  </si>
  <si>
    <t>Incremento de la participación de la energía renovable en la matriz energética, considerando la participación ciudadana y con pertinencia de pueblos maya, xinka, garífuna, de género y etaria.</t>
  </si>
  <si>
    <t xml:space="preserve">Para el 2019, se ha incrementado la participación de la energía renovable en la matriz energética en 5 puntos porcentuales (de 64.94% en 2014 a 69.4% en 2019)
</t>
  </si>
  <si>
    <t xml:space="preserve">1) Población Total del municipio </t>
  </si>
  <si>
    <t>Cooperación financiera</t>
  </si>
  <si>
    <t>Apoyo</t>
  </si>
  <si>
    <t>Alta</t>
  </si>
  <si>
    <t>Bajo</t>
  </si>
  <si>
    <t>Vigilancia de la calidad de agua
Atención preventiva
Cordinación interinstitucional</t>
  </si>
  <si>
    <t>Coordinación</t>
  </si>
  <si>
    <t>Media</t>
  </si>
  <si>
    <t>Financieros 
Seguimiento a la ejecución de proyectos</t>
  </si>
  <si>
    <t>Departamental</t>
  </si>
  <si>
    <t>Gestores políticos</t>
  </si>
  <si>
    <t>Medio</t>
  </si>
  <si>
    <t>Financieros, asistencia técnica, coordinación interinstitucional; coordinación con agencias de cooperación</t>
  </si>
  <si>
    <t>Inter-departamental / inter-municipal</t>
  </si>
  <si>
    <t>Cooperación técnica</t>
  </si>
  <si>
    <t>Asistencia técnica</t>
  </si>
  <si>
    <t>Problemática PDM_PGG (referencia)</t>
  </si>
  <si>
    <t>Análisis de población</t>
  </si>
  <si>
    <t>PROBLEMÁTICA PDM (literal)</t>
  </si>
  <si>
    <t>Fomento de las Mipyme, turismo, vivienda y trabajo digno y decente</t>
  </si>
  <si>
    <t>Ambiente y recursos naturales</t>
  </si>
  <si>
    <t>forestación</t>
  </si>
  <si>
    <t>Seguridad alimentaria y nutricional, salud integral y educación de calidad</t>
  </si>
  <si>
    <t>Poca gestión y ejecución en proyectos ambientales</t>
  </si>
  <si>
    <t>San Andrés Itzapa</t>
  </si>
  <si>
    <t>Algunas personas todavía utilizan pozos artesanales.</t>
  </si>
  <si>
    <t>El bajo nivel de la educación formal  y las pocas oportunidades de empleo formal en la región mantienen elevados índices de pobreza con un  91.17% de pobreza general, un 57.33%    de la pobreza  extrema, ocupa el tercer lugar dentro de los municipios de Quiché y en pobreza extrema  se ubica en el quinto lugar</t>
  </si>
  <si>
    <t>las condiciones territoriales en cuanto a la cobertura y acceso de servicios básicos, son insuficientes (principalmente en el área rural), pues, limita la productividad local y atracción de capital multisectorial</t>
  </si>
  <si>
    <t>Las aguas superficiales están en algún grado contaminadas</t>
  </si>
  <si>
    <t>Vulnerabilidad ante riesgos naturales</t>
  </si>
  <si>
    <t>Desinterés de buen número de habitantes por participar y promover actividades culturales y recreativas</t>
  </si>
  <si>
    <t>La cobertura de educación básica en el municipio cubre  a una tercera parte de la población estudiantil,  en el nivel de diversificado la cobertura es nula</t>
  </si>
  <si>
    <t>Otro</t>
  </si>
  <si>
    <t>Estos problemas focales hacen vulnerables, a la población del municipio de Chiche, ya que no cuenta con una calidad de vida y económica estable, ya que los pocos ingresos que obtienen son absorbidos por la Pobreza y extrema pobreza. Lo que crea condiciones débiles y problemáticas ante fenómenos sociales como hambrunas, incremento del analfabetismo, morbilidad y mortandad general, y otros fenómenos sociales como delincuencia común e inseguridad ciudadana  derivados de las condiciones y variables de inestabilidad en la calidad de vida y una planificación sostenibles del desarrollo del Municipio</t>
  </si>
  <si>
    <t>San Juan Sacatepéquez</t>
  </si>
  <si>
    <t>Santa Catarina Pinula</t>
  </si>
  <si>
    <t>Salud y Ambiente</t>
  </si>
  <si>
    <t>Falta de recurso económico para la inversión y creación de     proyectos ambientales</t>
  </si>
  <si>
    <t>Carencia de áreas protegidas para zonas de recarga hídrica</t>
  </si>
  <si>
    <t>Falta de un Plan de Ordenamiento Territorial</t>
  </si>
  <si>
    <t xml:space="preserve"> Falta de logística en construcción de infraestructura comercial</t>
  </si>
  <si>
    <t>Desarrollo urbanístico</t>
  </si>
  <si>
    <t>Inseguridad e índice de violencia</t>
  </si>
  <si>
    <t>Alta demanda de los servicios públicos</t>
  </si>
  <si>
    <t>San José Pinula</t>
  </si>
  <si>
    <t xml:space="preserve">Poca cobertura en servicios básicos </t>
  </si>
  <si>
    <t xml:space="preserve">Contaminación ambiental </t>
  </si>
  <si>
    <t>Falta de  funcionamiento de la administración municipal</t>
  </si>
  <si>
    <t xml:space="preserve">Escasez de productividad económica </t>
  </si>
  <si>
    <t>San José del Golfo</t>
  </si>
  <si>
    <t>Las principales causas de morbilidad son: las IRAS, diarreas, amebiasis, neumonía, y dermatitis. Estás, están relacionadas con el déficit de los servicios básicos de saneamiento y condiciones de vivienda. Incremento poblacional de la demandao por colindar con varios municipios del departamento de Guatemala y El Progreso donde la población acude a los Centros y Puestos de salud de San José del Golfo.</t>
  </si>
  <si>
    <t>Poca capacidad operativa del personal, falta de equipo para emergencias.</t>
  </si>
  <si>
    <t>La movilidad y transporte no es suficiente para trasladarse de la cabecera municipal hacia la ciudad capital.</t>
  </si>
  <si>
    <t>La sobrepoblación de alumnos en las escuelas públicas de los niveles preprimaria y primaria; la infraestructura es inadecuada o deteriorada y el personal docente es insuficiente.</t>
  </si>
  <si>
    <t xml:space="preserve">La deserción escolar se da principalmente por la falta de recursos económicos de las familias, quienes requieren que los niños se involucren en actividades agrícolas o de comercio informal. </t>
  </si>
  <si>
    <t>Falta de cobertura en los ciclos de básicos y diversificados.</t>
  </si>
  <si>
    <t>Concentración de la población en el área urbana debido a los flujos migratorios por acceso a vivienda, lo cual demanda de infraestructura urbana y saneamiento básico.</t>
  </si>
  <si>
    <t>Deforestación por fines económicos y de uso energético (leña), que propicia el agotamiento de fuentes hídricas.</t>
  </si>
  <si>
    <t>Degradación de suelos.</t>
  </si>
  <si>
    <t>Disposición de aguas residuales que generan contaminación ambiental.</t>
  </si>
  <si>
    <t xml:space="preserve">La vulnerabilidad prevalece en relación a los ingresos económicos de la población que son mínimos para la satisfacción de necesidades básicas. </t>
  </si>
  <si>
    <t>La población económicamente activa del municipio es predominada por la población masculina, lo cual denota inequidad en oportunidades de empleo hacia las mujeres, aunado a la ausencia de empleos dignos.</t>
  </si>
  <si>
    <t>Ausencia de créditos para la producción agrícola y la micro, pequeña y mediana empresa.</t>
  </si>
  <si>
    <t>Ausencia a la asistencia técnica para aumentar la producción agrícola y no agrícola.</t>
  </si>
  <si>
    <t>Falta de aprovechamiento de tierras en toda la región.</t>
  </si>
  <si>
    <t>Ubicación de viviendas en zonas vulnerables a amenazas.</t>
  </si>
  <si>
    <t>Palencia</t>
  </si>
  <si>
    <t>Crecimiento de la mancha urbana desordenada.</t>
  </si>
  <si>
    <t>Aumento de las demandas en los servicios básicos y equipamiento urbano.</t>
  </si>
  <si>
    <t>Mala utilización de usos de suelos.</t>
  </si>
  <si>
    <t>Falta de áreas verdes y recreativas.</t>
  </si>
  <si>
    <t>Movilidad urbana desordenada.</t>
  </si>
  <si>
    <t>Vialidades en mal estado e insuficiente.</t>
  </si>
  <si>
    <t>Densidad poblacional alta.</t>
  </si>
  <si>
    <t>Falta de señalización.</t>
  </si>
  <si>
    <t>Agricultura de subsistencia.</t>
  </si>
  <si>
    <t>Falta de tecnificación agrícola.</t>
  </si>
  <si>
    <t>Falta de capacitaciones hacia los agricultores en temas de abonos orgánicos y agroindustria.</t>
  </si>
  <si>
    <t>Falta de mercados.</t>
  </si>
  <si>
    <t>Actividad avícola de traspatio.</t>
  </si>
  <si>
    <t>Falta de guardería municipal.</t>
  </si>
  <si>
    <t>Infraestructura de establecimientos educativos insuficiente y en mal estado.</t>
  </si>
  <si>
    <t>Falta de cobertura educativa en el nivel básico y diversificado.</t>
  </si>
  <si>
    <t>Más del 15% de la población es analfabeta.</t>
  </si>
  <si>
    <t>No cuentan con establecimientos que brinden carreras técnicas.</t>
  </si>
  <si>
    <t>Por distancia de la capital no asisten a la educación superior.</t>
  </si>
  <si>
    <t>No se enseñan los idiomas mayas.</t>
  </si>
  <si>
    <t>Falta de educación musical y pérdida de valores.</t>
  </si>
  <si>
    <t>Falta de cobertura en salud.</t>
  </si>
  <si>
    <t>Puestos y centros de salud con deficiente equipamiento y personal para la atención de la población.</t>
  </si>
  <si>
    <t>Insuficiente cobertura de los bomberos en emergencias.</t>
  </si>
  <si>
    <t>Falta de servicios de saneamiento básico, agua potable y alumbrado público.</t>
  </si>
  <si>
    <t>Falta de capacitaciones en las distintas unidades municipales.</t>
  </si>
  <si>
    <t xml:space="preserve">Falta de sistemas de mini riego en áreas agrícolas. </t>
  </si>
  <si>
    <t>Desforestación y mal uso de recursos naturales.</t>
  </si>
  <si>
    <t>Falta de manejo en áreas con potencial eco turístico.</t>
  </si>
  <si>
    <t>Degradación del manto acuífero.</t>
  </si>
  <si>
    <t>Falta de información de productos no tradicionales.</t>
  </si>
  <si>
    <t xml:space="preserve">Desconocimiento sobre la gestión de riesgo.  </t>
  </si>
  <si>
    <t>Chinautla</t>
  </si>
  <si>
    <t>Deficiente calidad de servicios públicos</t>
  </si>
  <si>
    <t>Deforestación y contaminación del recurso hídrico</t>
  </si>
  <si>
    <t>Inexistencia de motores económicos</t>
  </si>
  <si>
    <t>Pérdida de valores y costumbres ancestrales de la cultura Poqomam</t>
  </si>
  <si>
    <t>San Pedro Sacatepéquez</t>
  </si>
  <si>
    <t>Contaminación en ríos por desechos sólidos y líquidos</t>
  </si>
  <si>
    <t xml:space="preserve">Falta de cobertura en servicios básicos </t>
  </si>
  <si>
    <t>Falta de transporte y vialidad</t>
  </si>
  <si>
    <t xml:space="preserve">Falta desarrollo económico </t>
  </si>
  <si>
    <t>San Raymundo</t>
  </si>
  <si>
    <t xml:space="preserve">Falta de cobertura en movilización </t>
  </si>
  <si>
    <t xml:space="preserve">Falta de cobertura de servicios públicos </t>
  </si>
  <si>
    <t>Chuarrancho</t>
  </si>
  <si>
    <t>Fraijanes</t>
  </si>
  <si>
    <t>Eficiencia  en cobertura de servicios básicos</t>
  </si>
  <si>
    <t xml:space="preserve">Falta de educación ambiental </t>
  </si>
  <si>
    <t>Amatitlán</t>
  </si>
  <si>
    <t>Vías de acceso sin área para circulación peatonal</t>
  </si>
  <si>
    <t>Falta de cobertura educativa y salud</t>
  </si>
  <si>
    <t>Mal manejo de los desechos sólidos y líquidos</t>
  </si>
  <si>
    <t>Falta de fuentes de empleo</t>
  </si>
  <si>
    <t>Petapa</t>
  </si>
  <si>
    <t>Deficiencia en servicios públicos</t>
  </si>
  <si>
    <t>Desorden espacial urbano</t>
  </si>
  <si>
    <t>San Cristobál Acasaguastlán</t>
  </si>
  <si>
    <t>Sololá</t>
  </si>
  <si>
    <t>Escasa transmisión de conocimientos y prácticas ancestrales de los mayores hacia las nuevas generaciones, repercutiendo en la pérdida de algunos elementos de la identidad cultural.</t>
  </si>
  <si>
    <t>Servicios insuficientes en las unidades de salud en el área rural, dado al número reducido de profesionales, infraesructura, recursos, equipo y medicamentos, afectando más a las mujeres.</t>
  </si>
  <si>
    <t>La atención y los servicios de salud existentes en el área urbana no se brindan con pertinencia cultural, lingüística ni de género.</t>
  </si>
  <si>
    <t>Mal manejo de los desechos sólidos hospitalarios.
Poco control de desechos sólidos y líquidos principalmente en el área rural.
No se reconoce ni se exalta el trabajo de comadronas y curanderos, (poco apoyo, capacitaciones, equipos, etc.)</t>
  </si>
  <si>
    <t xml:space="preserve">Poco conocimiento sobre las propiedades y bondades del consumo de alimentos producidos en la localidad. </t>
  </si>
  <si>
    <t>Utilización excesiva de agroquímocos en la producción agrícola y poca aplicación de alternativas amigables con el ambiente.
No existe una política municipal de soberanía alimentaria que fortalezca la producción local y nativa.</t>
  </si>
  <si>
    <t>Baja calidad educativa, no hay participación de padres de familia en el proceso de educación de sus hijos, aún existen multigrados, baja calidad del currículo, especialmente en educación bilingüe.</t>
  </si>
  <si>
    <t>Carencia de centros educativos del nivel medio en área rural (de 38 institutos, 12 son públicos sin los servicios necesarios).</t>
  </si>
  <si>
    <t>Conalfa sin cobertura en todo el municipio, sobre todo en el área rural.</t>
  </si>
  <si>
    <t>Los servicios técnicos de Intecap no llenan las expectativas de la población.</t>
  </si>
  <si>
    <t>Deficiente prestación de los servicios básicos (agua, saneamiento ambiental) y vías de acceso en malas condiciones.</t>
  </si>
  <si>
    <t>Poca presencia de la PNC en centros poblados lejanos.</t>
  </si>
  <si>
    <t>Organizaciones comunitarias carentes del apoyo de las entidades de seguridad y justicia.</t>
  </si>
  <si>
    <t>Deficiente atención y aplicación de justicia y abuso de autoridad de algunos elementos del sector, especialmente con los pueblos indígenas.</t>
  </si>
  <si>
    <t>No hay centro de detención preventiva en el municipio.</t>
  </si>
  <si>
    <t>Las autoridades comunitarias intervienen poco en la administración pública.</t>
  </si>
  <si>
    <t>Falta asistencia técnica en uso de agroquímicos, abonos orgánicos, diversificación de cultivos y prácticas de conservación de suelos.</t>
  </si>
  <si>
    <t>No se cuenta con centros de acopio, cuartos refrigerados y no todos los agricultores cuentan con sistemas de riego.</t>
  </si>
  <si>
    <t>Producción de subsistencia en determinadas comunidades.</t>
  </si>
  <si>
    <t>Carecen de capital de trabajo y el financiamiento implica altos intereses por lo cual no pueden ampliar su producción.</t>
  </si>
  <si>
    <t>No existe seguridad y se dan linchamientos.</t>
  </si>
  <si>
    <t>El pago por mano de obra no calificada es muy poco, los niños trabajan desde muy pequeños limitando su tiempo para estudio y recreación.</t>
  </si>
  <si>
    <t>Uso desmedido de agroquímicos.  No existe conservación de suelos en los cultivos de maíz.</t>
  </si>
  <si>
    <t>Altos índices de contaminación ambiental (auditiva, por aguas servidas y desechos sólidos)</t>
  </si>
  <si>
    <t>Mala distribución del agua por instalaciones inadecuadas, reflejándose en escasez y mala calidad de agua para consumo humano.</t>
  </si>
  <si>
    <t>Poco acceso de estudiantes locales a entidades académicas, principalmente por los altos costos y cupos limitados.</t>
  </si>
  <si>
    <t>San José Chacayá</t>
  </si>
  <si>
    <t>La mayoría de productores hortícolas son de Sololá; no hay asociaciones de productores.</t>
  </si>
  <si>
    <t>No se cuenta con centro de acopio ni asistencia técnica.</t>
  </si>
  <si>
    <t>No hay organización y se desconocen los volúmenes de producción, número de productores, etc.</t>
  </si>
  <si>
    <t>No se cuenta con recursos financieros para el establecimiento de granjas avícolas.</t>
  </si>
  <si>
    <t>Contaminación de nacimientos de agua.</t>
  </si>
  <si>
    <t>Falta de tecnificación de cultivos.</t>
  </si>
  <si>
    <t>Uso inadecuado de agroquímicos.</t>
  </si>
  <si>
    <t>Contaminación de río Quiscab.</t>
  </si>
  <si>
    <t>No existe sistema de tratamiento de desechos sólidos y líquidos.</t>
  </si>
  <si>
    <t>No se cuenta con medicamentos suficientes para cubrir las necesidades de la población.</t>
  </si>
  <si>
    <t>No se cuenta con procesos de capacitción al personal.</t>
  </si>
  <si>
    <t>La infraestructura el municipio principalmente en el área rural no cuenta con los suficientes insumos y condiciones para el proceso de enseñanza.</t>
  </si>
  <si>
    <t>Cubrir componentes como educación física.</t>
  </si>
  <si>
    <t>Apoyo en becas escolares.</t>
  </si>
  <si>
    <t>No todas las comunidades cuentan con los servicios básicos.</t>
  </si>
  <si>
    <t>Santa Lucia Utatlán</t>
  </si>
  <si>
    <t>Ya no hay presencia de los vigilantes de salud por falta de incentivos.</t>
  </si>
  <si>
    <t>Medicamento escaso en los centros de atención gubernamental de salud.</t>
  </si>
  <si>
    <t>No existe un mecanísmo de uso y control de la ambulancia.</t>
  </si>
  <si>
    <t>No hay atención especializada en los servicios de salud gubernamental.</t>
  </si>
  <si>
    <t>Deficiencia en los servicios que presta los centros de convergencia</t>
  </si>
  <si>
    <t>Deficiente servicio de las comadronas a sus comunidades (capacitación y equipo).</t>
  </si>
  <si>
    <t>Existen niños con problemas de nutrición.</t>
  </si>
  <si>
    <t>Algunas escuelas con instalaciones inadecuadas.</t>
  </si>
  <si>
    <t>Sobre población escolar en las escuelas.</t>
  </si>
  <si>
    <t>No hay maestros fijos/multigrados/mal distribuidos (hay más en unas escuelas y en otras faltan).</t>
  </si>
  <si>
    <t>No hay seguimiento en la enseñanza.</t>
  </si>
  <si>
    <t>Ingresos económicos familiares insuficientes para cubrir las necesidades básicas.</t>
  </si>
  <si>
    <t>Falta de riego</t>
  </si>
  <si>
    <t>No hay permiso para usar el agua con fines de riego</t>
  </si>
  <si>
    <t>Minifundio</t>
  </si>
  <si>
    <t>Escasa organización de productores</t>
  </si>
  <si>
    <t>Limitado apoyo en proyectos productivos municipales</t>
  </si>
  <si>
    <t>Los productores de ganado bovino desconocen prácticas de destace y comercialización</t>
  </si>
  <si>
    <t>Falta de sistema de clorificación del agua.</t>
  </si>
  <si>
    <t>No existe basurero municipal.</t>
  </si>
  <si>
    <t>NO existe sistema de tratamiento de aguas residuales.</t>
  </si>
  <si>
    <t>Nahualá</t>
  </si>
  <si>
    <t>Enfermedades inesperadas</t>
  </si>
  <si>
    <t>Santa Catarina Ixtahuacán</t>
  </si>
  <si>
    <t>No hay cumplimiento de las regulaciones de saneamiento ambiental (basureros, agua potable, drenajes, desechos sólidos) planta de tratamiento</t>
  </si>
  <si>
    <t>Saneamiento básico (humno)</t>
  </si>
  <si>
    <t>No existe un estudio de mercado, ni un plan de comercialización para productos agropecuarios, forestales, textiles y artesanías producidas en el municipio.</t>
  </si>
  <si>
    <t>Falta fortalecer la organización de grupos agropecuarios y artesanales y la infraestructura productiva (centros de acopio, sistemas productivos, rastros)</t>
  </si>
  <si>
    <t>Santa Clara La Laguna</t>
  </si>
  <si>
    <t>Cambio presupuestario del ministerio de educación</t>
  </si>
  <si>
    <t>El ministerio no cuenta con los recursos financieros para todos los centros educativos</t>
  </si>
  <si>
    <t>Poca cobertura oficial por parte del gobierno central</t>
  </si>
  <si>
    <t>El CAP depende de las decisiones políticas.</t>
  </si>
  <si>
    <t>Otros municipios acuden al CAP de Santa Clara</t>
  </si>
  <si>
    <t>Incremento de la canasta básica</t>
  </si>
  <si>
    <t>Concepción</t>
  </si>
  <si>
    <t>Cambio de precio de los productos agrícolas.</t>
  </si>
  <si>
    <t>Plagas agrícolas.</t>
  </si>
  <si>
    <t>San Andrés Semetabaj</t>
  </si>
  <si>
    <t>Falta de financiamiento a los pequeños productores en artesanía y agricola</t>
  </si>
  <si>
    <t>Larga cadena de intermediación para artesanía y hortalias</t>
  </si>
  <si>
    <t>Minifundio (todo el municipio menos Godinez)</t>
  </si>
  <si>
    <t>Inseguridad ciudadana y al turismo</t>
  </si>
  <si>
    <t>Falta de mantenimiento a infraestructura (vial, sanitaria, planta de tratamiento de residuos líquidos, planta de tratamiento de desechos sólidos, energía eléctrica, falta de infraestructura comercial)</t>
  </si>
  <si>
    <t>Deficiencia en el sistema educativo (pocas carreras, falta de docentes)</t>
  </si>
  <si>
    <t>Pérdida de valores culturales (idiomas, espiritualidad maya, traje) en todo el municipio</t>
  </si>
  <si>
    <t>Basureros clandestinos (2 en Godines, 12 en el casco urbano, 3 en Los Robles, 3 en Choquec, 1 en Panimatzalán, 1 en Chuiestancia, 2 en Las Canoas, 1 en la ruta entre Las Cruces y Xejuyú I, 1 entre Xejuyú I y Xejuyú II, 1 entre loslímites de Santa Catarina y San Andrés, 1 entre Panajachel y San Andrés)</t>
  </si>
  <si>
    <t>Falta de cumplimiento de políticas (agua y saneamiento en todo el municipio y desarrollo urbano en la cabecera)</t>
  </si>
  <si>
    <t>Santa Catarina Palopó</t>
  </si>
  <si>
    <t>Variación de precios de productos agrícolas.</t>
  </si>
  <si>
    <t>Variabilidad en los precios; no se dispone de mercado directo para el pescado y las artesanías (en la cabecera).</t>
  </si>
  <si>
    <t>San Antonio Palopó</t>
  </si>
  <si>
    <t>Inseguridad ciudadana y al turista.</t>
  </si>
  <si>
    <t>San Lucas Toliman</t>
  </si>
  <si>
    <t>Influencia externa de drogas y alcohol.</t>
  </si>
  <si>
    <t>Inseguridad alimentaria.</t>
  </si>
  <si>
    <t>Mercantilismo educativo.</t>
  </si>
  <si>
    <t>Productos transgénicos.</t>
  </si>
  <si>
    <t>Fomento de abonos químicos.</t>
  </si>
  <si>
    <t>Contaminación general del lago.</t>
  </si>
  <si>
    <t>Santa Cruz La Laguna</t>
  </si>
  <si>
    <t>Alto índice de analfabetismo.</t>
  </si>
  <si>
    <t>Falta de participación comunitaria.</t>
  </si>
  <si>
    <t>Poca inversión de la municipalidad en salud y educación, comités de desarrollo.</t>
  </si>
  <si>
    <t>Falta de cobertura en salud a las áreas rurales del municipio.</t>
  </si>
  <si>
    <t>Índices de pobreza y extrema pobreza elevados.</t>
  </si>
  <si>
    <t>Falta de oportunidades de empleo.</t>
  </si>
  <si>
    <t>Área geográfica no apta para el cultivo.</t>
  </si>
  <si>
    <t>Uso excesivo de químicos en la agricultura.</t>
  </si>
  <si>
    <t>Falta de plantas de tratamiento de desechos sólidos.</t>
  </si>
  <si>
    <t>Falta de planta de tratamiento para aguas residuales.</t>
  </si>
  <si>
    <t>Alta presencia de basureros clandestinos.</t>
  </si>
  <si>
    <t>Falta de agua potable (agua no clorada).</t>
  </si>
  <si>
    <t>Falta de drenajes en el municipio.</t>
  </si>
  <si>
    <t>San Pablo La Laguna</t>
  </si>
  <si>
    <t>Emigraciones por falta de empleo.</t>
  </si>
  <si>
    <t>Falta de educación sexual.</t>
  </si>
  <si>
    <t>Inseguridad (robos, asaltos).</t>
  </si>
  <si>
    <t>Falta de mano de obra calificada.</t>
  </si>
  <si>
    <t>Analfabetismo.</t>
  </si>
  <si>
    <t>Falta de un edificio adecuado de atención social.</t>
  </si>
  <si>
    <t>Tasa de Analfabetismo Alta.</t>
  </si>
  <si>
    <t>Falta de control fitosanitario en aves.</t>
  </si>
  <si>
    <t>Falta de tratamiento adecuado para desechos sólidos.</t>
  </si>
  <si>
    <t>Altos índices de pobreza.</t>
  </si>
  <si>
    <t>Falta de tecnificación para producción agrícola.</t>
  </si>
  <si>
    <t>Altos Índices de Morbilidad y Mortalidad Materno-Infantil.</t>
  </si>
  <si>
    <t>Altos índices de Desnutrición.</t>
  </si>
  <si>
    <t>Falta de infraestructura educativa.</t>
  </si>
  <si>
    <t>Falta de Infraestructura Productiva.</t>
  </si>
  <si>
    <t>Falta de Servicios Públicos (Agua, Drenaje, Telefonía).</t>
  </si>
  <si>
    <t>Machismo.</t>
  </si>
  <si>
    <t>San Marcos La Laguna</t>
  </si>
  <si>
    <t>Altos índices de pobreza y pobreza extrema.</t>
  </si>
  <si>
    <t>Carencia de infraestructura apropiada productiva (centro de acopio), turística, educativa, salud, y vial.</t>
  </si>
  <si>
    <t>Desempleo.</t>
  </si>
  <si>
    <t>Pérdida de la práctica tradicional de la agricultura y artesanía.</t>
  </si>
  <si>
    <t>Salario Bajo (Restaurantes).</t>
  </si>
  <si>
    <t>Carencia de Educación Ambiental.</t>
  </si>
  <si>
    <t>Mal manejo de los desechos sólidos y líquidos.</t>
  </si>
  <si>
    <t>San Juan La Laguna</t>
  </si>
  <si>
    <t>Altos índices de pobreza en el municipio.</t>
  </si>
  <si>
    <t>Falta de un proceso de saneamiento (planta de tratamiento de desechos sólidos y de drenajes)</t>
  </si>
  <si>
    <t>Falta de infraestructura productiva (centro de acopio y mini riego).</t>
  </si>
  <si>
    <t>Red vial (en condiciones frágiles).</t>
  </si>
  <si>
    <t>Falta de financiamiento del pequeño productor.</t>
  </si>
  <si>
    <t>Falta de oferta de carrera educativa a nivel diversificada.</t>
  </si>
  <si>
    <t>Dieta alimentaría con poca propiedad nutritiva.</t>
  </si>
  <si>
    <t>Santiago Atitlán</t>
  </si>
  <si>
    <t>Activar a la comisión técnica de salud y ambiente.</t>
  </si>
  <si>
    <t>Existe comunicación local (radio y televisión), Para desarrollar la educación ambiental.</t>
  </si>
  <si>
    <t>San Pedro Sacatepequez</t>
  </si>
  <si>
    <t>Poca cobertura en infraestructura de servicios de salud pública en el área rural</t>
  </si>
  <si>
    <t>Falta de medicamentos en los puestos de salud</t>
  </si>
  <si>
    <t>La mayoría de las escuelas públicas no tienen el debido mantenimiento, equipo y materiales</t>
  </si>
  <si>
    <t>Poca cobertura en infraestructura en el nivel pre primario principalmente en el área rural</t>
  </si>
  <si>
    <t>Sistema de alimentación deficiente</t>
  </si>
  <si>
    <t xml:space="preserve">Existen comunidades a riesgo a Inseguridad Alimentaria </t>
  </si>
  <si>
    <t>53.34% de la población en pobreza general</t>
  </si>
  <si>
    <t>Analfabetismo: 16.03% mujeres y 13.77% hombres en población de 15 años y más…</t>
  </si>
  <si>
    <t>Aumento de la delincuencia común</t>
  </si>
  <si>
    <t xml:space="preserve">Falta de cobertura total en el servicio de agua potable </t>
  </si>
  <si>
    <t>Contaminación de las fuentes de agua</t>
  </si>
  <si>
    <t xml:space="preserve">Proliferación de basura en las calles y avenidas de la cabecera municipal </t>
  </si>
  <si>
    <t>Pérdida de suelos agrícolas por erosión hídrica</t>
  </si>
  <si>
    <t>Deforestación por avance de la frontera agrícola</t>
  </si>
  <si>
    <t>Manejo no integrado de los recursos naturales</t>
  </si>
  <si>
    <t xml:space="preserve">Debilidad en la protección de las áreas silvestres </t>
  </si>
  <si>
    <t>Fuerte demanda, presión y amenazas  sobre la biodiversidad</t>
  </si>
  <si>
    <t xml:space="preserve">El clima presenta variaciones considerables </t>
  </si>
  <si>
    <t xml:space="preserve">Daños en la agricultura por presencia de fenómenos climáticos (Tormenta Agatha y Alex) </t>
  </si>
  <si>
    <t>Falta de mercados externos para la comercialización de la producción de la pequeña y mediana empresa</t>
  </si>
  <si>
    <t>Monocultivo de granos básicos</t>
  </si>
  <si>
    <t>Población en extrema pobreza (11%)</t>
  </si>
  <si>
    <t>Mayoría de tramos carreteros se ven interrumpidos por efectos de amenazas recurrentes</t>
  </si>
  <si>
    <t>Poca organización en el sector productivo del municipio.</t>
  </si>
  <si>
    <t>San Antonio Sacatepequez</t>
  </si>
  <si>
    <t>Precarias condiciones sociales para el Desarrollo Humano</t>
  </si>
  <si>
    <t>Escaso desarrollo y crecimiento económico</t>
  </si>
  <si>
    <t>Comitancillo</t>
  </si>
  <si>
    <t>Cobertura mínima de los servicios sociales</t>
  </si>
  <si>
    <t>Escaso desarrollo y producción agropecuaria y artesanal</t>
  </si>
  <si>
    <t>San Miguel Ixtahuacan</t>
  </si>
  <si>
    <t>Poca cobertura en servicios de salud pública y privada, además insuficientes medicamentos en los puestos de salud</t>
  </si>
  <si>
    <t xml:space="preserve">Escasa  presencia de la educación media en el municipio como también poca cobertura en infraestructura en el nivel pre primario y  alto de analfabetismo  en mujeres </t>
  </si>
  <si>
    <t>Existen comunidades a riesgo a Inseguridad Alimentaria debido a un sistema de alimentación deficiente y escasos suelos con vocación para la agricultura limpia</t>
  </si>
  <si>
    <t>32.84% de la población en extrema pobreza</t>
  </si>
  <si>
    <t xml:space="preserve">Brote de la delincuencia común </t>
  </si>
  <si>
    <t xml:space="preserve">Falta de cobertura total en el servicio de agua potable, además las fuentes de agua se encuentran contaminadas porque en el municipio no se cuenta con plantas de tratamiento de los desechos líquidos y sólidos  </t>
  </si>
  <si>
    <t>No existe una manejo  integrado de los recursos naturales  (agua, suelo y bosque), existiendo también una fuerte demanda, presión y amenazas  sobre la biodiversidad del municipio</t>
  </si>
  <si>
    <t>El territorio es muy vulnerable a desastres naturales</t>
  </si>
  <si>
    <t>No hay mercados establecidos para la comercialización de la producción</t>
  </si>
  <si>
    <t>Siembra de  granos básicos en monocultivo lo que crea poca diversidad en el sistema alimentario de la población</t>
  </si>
  <si>
    <t>Población en extrema pobreza (32.84%)</t>
  </si>
  <si>
    <t>La mayoría de caminos se vuelven  intransitables en la época de invierno</t>
  </si>
  <si>
    <t>Débil incidencia de COCODES Y COMUDE y la toma de decisiones, existiendo  poca participación de las  mujeres originarias del municipio desempeñando cargos  públicos, además poca organización en el sector productivo del territorio</t>
  </si>
  <si>
    <t>Concepcion Tutuapa</t>
  </si>
  <si>
    <t xml:space="preserve">Infraestructura educativa deteriorada, además mobiliario, material educativo (libros de texto) insuficientes y procesos técnicos pedagógicos no son cubiertos en su totalidad. </t>
  </si>
  <si>
    <t>Inexistencia de cobertura en programas de educación especial a nivel gubernamental y municipal</t>
  </si>
  <si>
    <t xml:space="preserve">Poco presupuesto para la dotación de infraestructura en salud, mobiliario y medicamentos. </t>
  </si>
  <si>
    <t>Ausencia de programas para promoción de la cultura.</t>
  </si>
  <si>
    <t xml:space="preserve">Ausencia de programas educativos con orientación en educación ambiental </t>
  </si>
  <si>
    <t xml:space="preserve">Existe un 41% de aldeas y caseríos con alto riesgo de inseguridad alimentaria y un 4% con muy alto riesgo de inseguridad alimentaria, siendo estos: Caserío Florida, Caserío Nueva Independencia y El Boquerón.  </t>
  </si>
  <si>
    <t>Vías de comunicación en malas condiciones e intransitables en época lluviosa.</t>
  </si>
  <si>
    <t>Niveles de pobreza afecta a la mayoría de la población</t>
  </si>
  <si>
    <t xml:space="preserve">No se tiene una política municipal de uso, manejo y protección de los recursos naturales </t>
  </si>
  <si>
    <t xml:space="preserve">No existe una organización que vele por los recursos naturales </t>
  </si>
  <si>
    <t xml:space="preserve">Territorio vulnerable a desastres naturales (deslaves y derrumbes) </t>
  </si>
  <si>
    <t xml:space="preserve">Contaminación por desechos sólidos y líquidos afecta la salud de los habitantes y el paisaje   </t>
  </si>
  <si>
    <t>Tacana</t>
  </si>
  <si>
    <t>Extensión universitaria cuenta solamente con una carrera (Pedagogía)</t>
  </si>
  <si>
    <t>Los estudiantes tienen limitantes para realizar trabajos de investigación</t>
  </si>
  <si>
    <t>Falta de un local para fomentar la cultura y valores de la población</t>
  </si>
  <si>
    <t>Incomodidad para docentes y alumnos para realizar el proceso enseñanza-aprendizaje</t>
  </si>
  <si>
    <t>Edificios escolares en mal estado</t>
  </si>
  <si>
    <t>Alto Indice de analfabetismo</t>
  </si>
  <si>
    <t>Infraestructura y  personal profesional  de servicios de salud pública en el área rural y poca disponibilidad de medicamentos</t>
  </si>
  <si>
    <t>No se cuenta con local específico e higiénico para el destace de ganado mayor y menor</t>
  </si>
  <si>
    <t>Mayoría de la población desconoce métodos de planificación familiar</t>
  </si>
  <si>
    <t>Viviendas no cuentan letrinas mejoradas</t>
  </si>
  <si>
    <t>La mayoría de la población cuenta con agua entubada no potable</t>
  </si>
  <si>
    <t>Violencia intrafamiliar</t>
  </si>
  <si>
    <t>Personal insuficiente de la PNC</t>
  </si>
  <si>
    <t xml:space="preserve">Comunidades con problemas a inseguridad alimentaria </t>
  </si>
  <si>
    <t>Deforestación inmoderada, además   la  mayoría de agricultores no cuentan con asesoría técnica y capacitación para realizar conservación de suelos lo que incide en deterioro de este recurso</t>
  </si>
  <si>
    <t>Contaminación de las fuentes de agua porque no existe un sistema de tratamientos de excretas y de  aguas residuales</t>
  </si>
  <si>
    <t>Lugares vulnerables a desastres naturales</t>
  </si>
  <si>
    <t>Poca diversificación en cultivos agrícolas</t>
  </si>
  <si>
    <t>Poca generación de empleos</t>
  </si>
  <si>
    <t>Baja producción agrícola</t>
  </si>
  <si>
    <t>Poca infraestructura productiva para mejorar la producción agrícola</t>
  </si>
  <si>
    <t>Alto Indice de pobreza extrema</t>
  </si>
  <si>
    <t>Falta de mercados para la comercialización de la producción</t>
  </si>
  <si>
    <t>Difícil acceso a las comunidades, especialmente en época de invierno</t>
  </si>
  <si>
    <t>Débil organización de pequeños productores</t>
  </si>
  <si>
    <t>Dificultad de traslado de los enfermos a centros asistenciales local y departamental</t>
  </si>
  <si>
    <t>Desorden del comercio informal invadiendo espacios peatonales</t>
  </si>
  <si>
    <t>Sibinal</t>
  </si>
  <si>
    <t>Cobertura incompleta de los servicios públicos</t>
  </si>
  <si>
    <t>Conflictividad por límites municipales</t>
  </si>
  <si>
    <t>Tajumulco</t>
  </si>
  <si>
    <t>Falta de conocimiento en el manejo de cultivos.</t>
  </si>
  <si>
    <t>Mala utilización del suelo</t>
  </si>
  <si>
    <t>Producción mínima de granos básicos de subsistencia</t>
  </si>
  <si>
    <t>Debilidad en los motores económicos</t>
  </si>
  <si>
    <t>Escaso apoyo financiero a los productores locales</t>
  </si>
  <si>
    <t>Falta de organización entre productores agrícolas</t>
  </si>
  <si>
    <t>Aumento de la frontera agrícola</t>
  </si>
  <si>
    <t>Poco interés en el desarrollo turístico</t>
  </si>
  <si>
    <t>Infraestructura vial insuficiente y en malas condiciones</t>
  </si>
  <si>
    <t>Pérdida de valores culturales específicamente en la población joven</t>
  </si>
  <si>
    <t>Débil cobertura y atención en salud</t>
  </si>
  <si>
    <t>Falta de atención y capacitación a la medicina maya</t>
  </si>
  <si>
    <t>Falta de cobertura en el servicio y distribución de agua para consumo humano</t>
  </si>
  <si>
    <t>Falta de cobertura en educación media (nivel básico y diversificado)</t>
  </si>
  <si>
    <t>Escaso apoyo institucional a la labor docente</t>
  </si>
  <si>
    <t>Escaso mantenimiento a las escuelas</t>
  </si>
  <si>
    <t>Inseguridad alimentaria alta, identificada en 71 lugares poblados  del municipio, según SESAN</t>
  </si>
  <si>
    <t>Proliferación de basureros clandestinos a suelo abierto</t>
  </si>
  <si>
    <t>Falta normativas ambientales</t>
  </si>
  <si>
    <t>Poca presencia institucional del gobierno</t>
  </si>
  <si>
    <t>Escasa institucionalidad orientada a impulsar procesos de ordenamiento territorial</t>
  </si>
  <si>
    <t>Tejutla</t>
  </si>
  <si>
    <t>Poca cobertura en servicios de salud</t>
  </si>
  <si>
    <t>Poca cobertura educativa en el nivel diversificado y falta de infraestructura en el nivel pre primario</t>
  </si>
  <si>
    <t>Pocas instalaciones para la recreación y el deporte</t>
  </si>
  <si>
    <t>17.31% de la población en extrema pobreza</t>
  </si>
  <si>
    <t>Analfabetismo</t>
  </si>
  <si>
    <t>Brote de la delincuencia juvenil</t>
  </si>
  <si>
    <t xml:space="preserve">Falta de cobertura en el servicio de agua potable </t>
  </si>
  <si>
    <t>Contaminación de fuentes hídricas</t>
  </si>
  <si>
    <t>Contaminación por basura y desechos líquidos</t>
  </si>
  <si>
    <t>Erosión de suelos</t>
  </si>
  <si>
    <t xml:space="preserve">Manejo no integrado de los recursos naturales </t>
  </si>
  <si>
    <t>Mucha burocracia para acceso a créditos para la productividad</t>
  </si>
  <si>
    <t>Población en extrema pobreza (17.31%)</t>
  </si>
  <si>
    <t>Ecoturismo no desarrollado</t>
  </si>
  <si>
    <t>Vías de acceso en mal estado</t>
  </si>
  <si>
    <t>Poca organización en el sector productivo del municipio</t>
  </si>
  <si>
    <t>Débil participación de la mujer en las estructuras organizativas existentes</t>
  </si>
  <si>
    <t>Nuevo Progreso</t>
  </si>
  <si>
    <t>Servicios Deficientes</t>
  </si>
  <si>
    <t>Pobreza</t>
  </si>
  <si>
    <t>El Tumbador</t>
  </si>
  <si>
    <t>Monocultivo de café</t>
  </si>
  <si>
    <t>Poca diversidad en cultivos de café</t>
  </si>
  <si>
    <t>Insuficientes vías de comunicación internas y al exterior del municipio en mal estado.</t>
  </si>
  <si>
    <t>Falta de transporte colectivo dentro del interior del municipio, el servicio utilizado es el pick-up</t>
  </si>
  <si>
    <t>Falta infraestructura para brindar el servicio educativo, para el incremento de la población joven</t>
  </si>
  <si>
    <t>Falta de cobertura en el servicio y distribución de agua para consumo humano. Sistemas actuales de traslado de líquido en malas condiciones, falta de cloración, tanques de depósito en condiciones no adecuadas</t>
  </si>
  <si>
    <t>Contaminación de los ríos</t>
  </si>
  <si>
    <t>Faltan normativas ambientales específicamente en el recurso hídrico</t>
  </si>
  <si>
    <t>Inseguridad alimentaria alta</t>
  </si>
  <si>
    <t>Poca infraestructura para convergencia de grupos sociales</t>
  </si>
  <si>
    <t>Falta más análisis y estudios de las capacidades y potenciales de producción de los microclimas existentes en la región</t>
  </si>
  <si>
    <t>San Jose El Rodeo</t>
  </si>
  <si>
    <t>Bajo nivel de calidad de vida</t>
  </si>
  <si>
    <t>Débil participación con orientación de género en organizaciones de base comunitaria</t>
  </si>
  <si>
    <t>Malacatán</t>
  </si>
  <si>
    <t>La pobreza y escasa producción</t>
  </si>
  <si>
    <t>La escasez de los servicios básicos en el área rural y deterioro ambiental</t>
  </si>
  <si>
    <t>La débil gobernabilidad y poca participación ciudadana en el municipio</t>
  </si>
  <si>
    <t>San Pablo</t>
  </si>
  <si>
    <t>Deficiencias en el sistema educativo</t>
  </si>
  <si>
    <t>Deficiencias en servicios de salud</t>
  </si>
  <si>
    <t>Deficiente saneamiento ambiental</t>
  </si>
  <si>
    <t>Falta de Gestión integrada del Recurso Hídrico</t>
  </si>
  <si>
    <t>Deterioro de los recursos naturales</t>
  </si>
  <si>
    <t>Deficiente participación de la población en procesos que permitan mejorar la gobernabilidad del territorio</t>
  </si>
  <si>
    <t>Pobreza y Pobreza extrema</t>
  </si>
  <si>
    <t>El Quetzal</t>
  </si>
  <si>
    <t>Falta de organización de productores y búsqueda de nuevos cultivos</t>
  </si>
  <si>
    <t>Falta de producción de ganado, caprino, aves, ovino y otras especies de bajo costo de mantenimiento</t>
  </si>
  <si>
    <t>Producción de granos básicos de subsistencia en la parte baja del municipio</t>
  </si>
  <si>
    <t>Poco  desarrollo turístico</t>
  </si>
  <si>
    <t>Falta de infraestructura para centros de materno-infantil por medio de personal capacitado</t>
  </si>
  <si>
    <t>Insuficientes e ineficientes vías de comunicación internas y al exterior del municipio</t>
  </si>
  <si>
    <t>El servicio de transporte colectivo dentro del interior del municipio se ve afectado por el mal estado de la carretera y en épocas de lluvia esta queda completamente dañada</t>
  </si>
  <si>
    <t>Falta de cobertura en educación media (nivel básico y diversificado) lo que ocasiona migración hacia el municipio de Coatepeque</t>
  </si>
  <si>
    <t>Falta más análisis y estudios de las capacidades y potenciales de producción de los microclimas existentes en la región.</t>
  </si>
  <si>
    <t>La Reforma</t>
  </si>
  <si>
    <t>Deterioro de recursos naturales y contaminación ambiental</t>
  </si>
  <si>
    <t>Ixchiguan</t>
  </si>
  <si>
    <t>San Jose Ojetenam</t>
  </si>
  <si>
    <t>San Cristobal Cucho</t>
  </si>
  <si>
    <t>Sipacapa</t>
  </si>
  <si>
    <t xml:space="preserve">Infraestructura educativa deteriorada y mobiliario insuficiente </t>
  </si>
  <si>
    <t xml:space="preserve">Material educativo (libros de texto) insuficientes </t>
  </si>
  <si>
    <t xml:space="preserve">Procesos técnicos pedagógicos no son cubiertos en su totalidad </t>
  </si>
  <si>
    <t xml:space="preserve">Poco presupuesto para la dotación de infraestructura en salud, mobiliario y medicamentos  </t>
  </si>
  <si>
    <t xml:space="preserve">Ausencia de programas para promoción de la cultura </t>
  </si>
  <si>
    <t>Ausencia de programas educativos con orientación en educación ambiental</t>
  </si>
  <si>
    <t>Existe un 49% de aldeas y caseríos con alto riesgo de inseguridad alimentaria y un 4% con muy alto riesgo de inseguridad alimentaria, siendo las comunidades de: Quequesiguan y Canoj</t>
  </si>
  <si>
    <t xml:space="preserve">Algunas comunidades no cuentan con recurso hídrico </t>
  </si>
  <si>
    <t>Ausencia de un registro de información catastral municipal y del IUSI</t>
  </si>
  <si>
    <t xml:space="preserve">Falta de procesos de formación y apoyo empresarial para micro y pequeños empresarios </t>
  </si>
  <si>
    <t xml:space="preserve">Vías de comunicación en malas condiciones e intransitables en época lluviosa </t>
  </si>
  <si>
    <t xml:space="preserve">Bajo nivel de eficiencia laboral, como consecuencia del uso intensivo de la fuerza de trabajo sin escolaridad </t>
  </si>
  <si>
    <t xml:space="preserve">La mayoría de la población son consumidores y no productores  </t>
  </si>
  <si>
    <t xml:space="preserve">Acceso al crédito para los pequeños productores se ve limitado por faltas de garantías </t>
  </si>
  <si>
    <t xml:space="preserve">Deforestación por consumo de leña y demanda de madera </t>
  </si>
  <si>
    <t xml:space="preserve">Contaminación por desechos sólidos y líquidos afecta la salud de los habitantes y el paisaje  </t>
  </si>
  <si>
    <t xml:space="preserve">Poca información sobre potencial forestal e hídrico del municipio </t>
  </si>
  <si>
    <t xml:space="preserve">Inexistencia de planes de manejo forestal e hídrico </t>
  </si>
  <si>
    <t xml:space="preserve"> Inexistencia de planta de tratamiento para aguas residuales </t>
  </si>
  <si>
    <t>No existe cobertura municipal de parte de la seguridad nacional.</t>
  </si>
  <si>
    <t>Organización comunitaria debilitada (COCODE, alcaldías auxiliares, COLRED)</t>
  </si>
  <si>
    <t>Ausencia de plan para la reducción del riesgo a desastre</t>
  </si>
  <si>
    <t xml:space="preserve">Poca participación de la mujer y jóvenes en organizaciones </t>
  </si>
  <si>
    <t>La Policía Nacional Civil emplazada en el municipio no cuenta con equipo de comunicación y con poca movilidad.</t>
  </si>
  <si>
    <t>Esquipulas Palo Gordo</t>
  </si>
  <si>
    <t>Del total de la población  mayor de siete años 18% no sabe leer ni escribir</t>
  </si>
  <si>
    <t>Los servicios de salud propios del municipio tienen muy poca cobertura, los pobladores deber de movilizarse para tener atención médica en la cabecera departamental</t>
  </si>
  <si>
    <t>La principal causa de muerte en el municipio es la Neumonia, por las condiciones climáticas y falta de programas preventivos</t>
  </si>
  <si>
    <t>La principal enfermedades que padecen los habitantes de Palo Gordo es la Rinofaringitis aguda (resfrío común)</t>
  </si>
  <si>
    <t>Solamente 8% de los pobladores terminan la educación primara, y no se alcanza el 1% de las personas que han alcanzado el nivel de educación superior</t>
  </si>
  <si>
    <t>9.69% de hogares sin acceso permanente a agua a través de una red de  distribución</t>
  </si>
  <si>
    <t>17.01% de hogares no disponen de ningún sistema de eliminación de excretas o de ningún tipo de servicio higiénico por red de tubería o pozo ciego en la vivienda</t>
  </si>
  <si>
    <t>10,6% no cuenta con servicio de energía eléctrica.</t>
  </si>
  <si>
    <t>Existe un 35.29% de aldeas y caseríos con alto riesgo de inseguridad alimentaria</t>
  </si>
  <si>
    <t>El poder local comunitario no tiene infraestructura disponible en todas las comunidades para realizar reuniones y actividades sociales</t>
  </si>
  <si>
    <t>Falta de sanitarios y letrinas para la población para disminuir la contaminación por aguas residuales</t>
  </si>
  <si>
    <t>La disponibilidad del recurso hídrico ha disminuido considerablemente en ríos y pozos</t>
  </si>
  <si>
    <t>Dentro del territorio existen zonas susceptibles a riesgos por desastres naturales</t>
  </si>
  <si>
    <t>No existe cobertura municipal de parte de la seguridad nacional</t>
  </si>
  <si>
    <t>No están organizadas las COLRED´s y no se cuenta con planes comunitarios de respuesta y ausencia del plan municipal de respuesta</t>
  </si>
  <si>
    <t>Rio Blanco</t>
  </si>
  <si>
    <t>San Lorenzo</t>
  </si>
  <si>
    <t>Poca seguridad ciudadana</t>
  </si>
  <si>
    <t>Existe un deterioro continuo del medio ambiente en el municipio: deforestación, basureros clandestinos, aguas negras sin tratamiento, falta de drenajes y drenajes colapsados</t>
  </si>
  <si>
    <t>Existe una mala utilización del agua, el servicio de agua domiciliar en la cabecera es deficiente, insuficiente y la red está deteriorada</t>
  </si>
  <si>
    <t>Falta de una política para generar opciones para el fomento de la economía local</t>
  </si>
  <si>
    <t>Nulo apoyo en las actividades y proyectos en beneficio de las mujeres</t>
  </si>
  <si>
    <t>Aprovechamiento inadecuado de los recursos naturales</t>
  </si>
  <si>
    <t>Servicios públicos en mal estado</t>
  </si>
  <si>
    <t>Municipio en alto nivel de riesgo</t>
  </si>
  <si>
    <t>Transición cultural</t>
  </si>
  <si>
    <t>Conflicto de uso del suelo</t>
  </si>
  <si>
    <t>Jacaltenango tiene un 54% de desnutrición crónica, estos niños están en desventaja por tener además una disminución en su capacidad de aprendizaje, desempeño físico y sistema inmunológico</t>
  </si>
  <si>
    <t>El 60% de la población carece de servicios de drenaje y los que hay, desfogan a los ríos sin ningún tipo de tratamiento, principalmente el Río Azul, provocando la contaminación de los mismos</t>
  </si>
  <si>
    <t>El 36% de la superficie está en sobre uso, principalmente en áreas con laderas de Nueva Catarina, El Limonar, La Laguna, Peb´ilpam, Jujlinha, Tzisb´aj, Wixaj, Yinch’ewex, San Andrés, San Marcos, Che’ya’ y Paya´</t>
  </si>
  <si>
    <t>Entre las debilidades se indica la contaminación que se realiza a los ríos a través las descargas que realizan los sistemas de drenaje y las aguas mieles resultantes del beneficiado de café; la disminución de los caudales de agua, la inexistencia de esfuerzos conjuntos entre consumidores y proveedores del recurso hídrico, tanto al interno del municipio, como entre municipios</t>
  </si>
  <si>
    <t>Los bajos rendimientos de los granos básicos se deben al bajo nivel tecnológico, a que se cultiva en suelos con vocación forestal y no se utilizan prácticas de conservación de suelos</t>
  </si>
  <si>
    <t xml:space="preserve">La situación de inseguridad alimentaria y desnutrición crónica que aún persiste, está relacionada a factores como la pobreza, a la atomización  y concentración de la tierra </t>
  </si>
  <si>
    <t>El municipio carece de políticas de Ordenamiento Territorial, Recursos Naturales, Desarrollo Económico, así mismo de regulaciones relacionadas a Desarrollo Urbano, Catastro, Gestión de Recursos Hídricos, Gestión de Riesgos, entre otros</t>
  </si>
  <si>
    <t>Municipio con desarrollo productivo lento</t>
  </si>
  <si>
    <t>Municipio geográficamente grande y con zona que presenta limitaciones al desarrollo</t>
  </si>
  <si>
    <t>Amenazas en Deterioro Ambiental</t>
  </si>
  <si>
    <t>Deficiente calidad y cobertura en los servicios de salud y educación lo que contribuye a la inseguridad y falta de organización comunitaria</t>
  </si>
  <si>
    <t>Degradación Ambiental y Erosión de suelo</t>
  </si>
  <si>
    <t>Bajo nivel de organización empresarial y producción</t>
  </si>
  <si>
    <t>Baja participación ciudadana y poca funcionalidad de los COCODE’s y COMUDE</t>
  </si>
  <si>
    <t>Servicios públicos deteriorados</t>
  </si>
  <si>
    <t>Producción agropecuaria con bajos rendimientos</t>
  </si>
  <si>
    <t>Recursos forestales mal utilizados</t>
  </si>
  <si>
    <t>Población mayoritaria dedicada a la agricultura, se encuentra en niveles de pobreza</t>
  </si>
  <si>
    <t>Municipio con alta expansión comercial y de servicios, pero sin un Ordenamiento Territorial</t>
  </si>
  <si>
    <t>Poca tecnificación de la producción de granos básicos</t>
  </si>
  <si>
    <t xml:space="preserve">Atomización de la tierra </t>
  </si>
  <si>
    <t>Falta de cultura forestal de la población en un territorio de vocación forestal</t>
  </si>
  <si>
    <t>Desocupación y subocupación de la población</t>
  </si>
  <si>
    <t>Pobreza y extrema pobreza</t>
  </si>
  <si>
    <t>Débil organización comunitaria</t>
  </si>
  <si>
    <t>Un pueblo agrícola en un área con suelos de vocación forestal</t>
  </si>
  <si>
    <t>Poca coordinación inter institucional</t>
  </si>
  <si>
    <t>Poca conciencia ambiental de la población</t>
  </si>
  <si>
    <t>Altos índices de pobreza y extrema pobreza</t>
  </si>
  <si>
    <t>Todos Santos Cuchumatán</t>
  </si>
  <si>
    <t>Municipio en Pobreza y pobreza extrema</t>
  </si>
  <si>
    <t>Deterioro Ambiental</t>
  </si>
  <si>
    <t>Participación ciudadana y fortalecimiento organizacional</t>
  </si>
  <si>
    <t>Carencia de servicios básicos en el área rural</t>
  </si>
  <si>
    <t>Contaminación y destrucción ambiental</t>
  </si>
  <si>
    <t>Municipio vulnerable por cambio climático</t>
  </si>
  <si>
    <t>Agricultura poco competitiva y no diversificada</t>
  </si>
  <si>
    <t>Carencia de políticas públicas municipales</t>
  </si>
  <si>
    <t>Insuficiente servicios básicos</t>
  </si>
  <si>
    <t>Deforestación de cuencas</t>
  </si>
  <si>
    <t>Agricultura de subsistencia</t>
  </si>
  <si>
    <t>Normativa y capacidad de respuesta nula del gobierno municipal</t>
  </si>
  <si>
    <t>Recursos naturales impactados</t>
  </si>
  <si>
    <t>Carencia de trabajo permanente</t>
  </si>
  <si>
    <t>Falta de gestión municipal</t>
  </si>
  <si>
    <t>Relación pobreza e inseguridad alimentaria y nutricional con deterioro de los recursos naturales</t>
  </si>
  <si>
    <t>Contaminación ambiental por desechos sólidos y líquidos</t>
  </si>
  <si>
    <t>Poco desarrollo económico</t>
  </si>
  <si>
    <t>Recursos naturales desprotegidos</t>
  </si>
  <si>
    <t>Falta de Políticas Municipales</t>
  </si>
  <si>
    <t>Desinterés por la conservación y protección de los recursos naturales del municipio</t>
  </si>
  <si>
    <t>Pocas opciones de tecnificación productiva y opciones de mercado de destino de productos locales</t>
  </si>
  <si>
    <t>Pocas oportunidades de desarrollo, aumenta la migración y avance de la frontera agrícola</t>
  </si>
  <si>
    <t>Participación ciudadana limitada y abstencionismo en ejecución de procesos de desarrollo</t>
  </si>
  <si>
    <t>Baja calidad y malos tratos en la prestación de servicios a usuarios</t>
  </si>
  <si>
    <t>Servicios de salud debilitados e inseguridad alimentaria y nutricional</t>
  </si>
  <si>
    <t>Escaso desarrollo económico</t>
  </si>
  <si>
    <t>Recursos forestales mal utilizados y contaminación ambiental</t>
  </si>
  <si>
    <t>Pérdida de identidad cultural</t>
  </si>
  <si>
    <t>Baja cobertura educativa y Analfabetismo, con inequidad de género</t>
  </si>
  <si>
    <t>Conflicto de uso del suelo y gestión del riesgo</t>
  </si>
  <si>
    <t>Pobreza y desempleo</t>
  </si>
  <si>
    <t xml:space="preserve">Baja productividad y nivel tecnológico, agrícola y empresarial </t>
  </si>
  <si>
    <t>Degradación de las cuencas</t>
  </si>
  <si>
    <t>Débil marco normativo local del municipio y escasa capacidad de respuesta del gobierno municipal</t>
  </si>
  <si>
    <t>Alto nivel de desempleo en el municipio.</t>
  </si>
  <si>
    <t>Pobreza y extrema probreza.</t>
  </si>
  <si>
    <t>El nivel de organización en el municipio es muy bajo.</t>
  </si>
  <si>
    <t>Gestión municipal deficiente.</t>
  </si>
  <si>
    <t>Falta de servicios públicos</t>
  </si>
  <si>
    <t>Pérdida de biodiversidad</t>
  </si>
  <si>
    <t>Apertura desordenada de caminos</t>
  </si>
  <si>
    <t>Perdida del bosque</t>
  </si>
  <si>
    <t>Falta de trabajo permanente</t>
  </si>
  <si>
    <t>Falta de políticas, planificación y ordenamiento territorial</t>
  </si>
  <si>
    <t>Baja calidad y disposición de servicios para la población</t>
  </si>
  <si>
    <t>Contaminación de los Recursos Naturales y Fuentes de Agua</t>
  </si>
  <si>
    <t>Deforestación y Tala Inmoderada de Árboles</t>
  </si>
  <si>
    <t>Pocas oportunidades en la generación de ingresos económicos</t>
  </si>
  <si>
    <t>Limitada participación comunitaria principalmente de la mujer</t>
  </si>
  <si>
    <t>Servicios públicos insuficientes para la población</t>
  </si>
  <si>
    <t>San Gaspar Ixchil posee uno de los índices de retardo de crecimiento en talla (74.4%) a nivel nacional y departamental</t>
  </si>
  <si>
    <t>Escaso desarrollo económico y migración</t>
  </si>
  <si>
    <t>No existe asistencia técnica para los agricultores y los altos índices de pobreza y pobreza extrema dificultan el acceso a tecnología</t>
  </si>
  <si>
    <t>Contaminación y manejo inadecuado de los recursos naturales</t>
  </si>
  <si>
    <t>Actualmente en el Municipio solo el 22% del territorio está cubierto por bosque natural (latifoliado y mixto); está cobertura forestal disminuye debido a la deforestación y el avance de la frontera agrícola</t>
  </si>
  <si>
    <t>No existe Oficina Forestal Municipal o de Recursos Naturales que orienten y de asistencia técnica a la población</t>
  </si>
  <si>
    <t>Infraestructura vial deteriorada</t>
  </si>
  <si>
    <t>Escasa valorización de la identidad cultural maya Mam en el municipio</t>
  </si>
  <si>
    <t>Carencia y/o limitación de servicios básicos en el área rural</t>
  </si>
  <si>
    <t>Degradación de cuencas hidrogrográficas por mal uso y manejo de los recursos naturales</t>
  </si>
  <si>
    <t>Agricultura poco competitiva y no diversificada; lo que repercute en la existencia de una población migrante como efecto causal de las condiciones de pobreza</t>
  </si>
  <si>
    <t>La infraestructura vial en el municipio está en malas condiciones, haciendo falta habilitar carreteras hacia comunidades del interior del  municipio</t>
  </si>
  <si>
    <t>Aunque la vocación de los suelos es de producción forestal (51% del territorio) y agroforestal con cultivos permanentes (45%), agroforestería con cultivos anuales (1%) y bosques de protección (3%).  Sin embargo, existe un 65% del territorio municipal cultivado con café y granos básicos, provocando que se amplíe la frontera agrícola y se continúe perdiendo la cobertura forestal natural en el municipio</t>
  </si>
  <si>
    <t>El 73% de la población se dedica a la agricultura, como fuente principal ingresos en el municipio. La mayoría son pequeños productores de café, con extensiones de 5 a 15 cuerdas de terreno (cuerdas de 21 metros por lado, equivalentes a 441 metros cuadrados)</t>
  </si>
  <si>
    <t>El municipio carece de un plan maestro de desarrollo urbano o territorial y políticas de ordenamiento territorial, plan de manejo de los recursos naturales, plan de desarrollo económico, así mismo de regulaciones relacionadas a desarrollo urbano, reglamentos de construcción, catastro, gestión de recursos hídricos, gestión de riesgos; y no existen planes de manejo forestal</t>
  </si>
  <si>
    <t>Poca participación de la mujer, con un 2%  en los espacios de participación de los COCODE.  Participan muy poco en las capacitaciones</t>
  </si>
  <si>
    <t>Alta dependencia de agua proveniente de otros municipios</t>
  </si>
  <si>
    <t>Deforestación incontrolada</t>
  </si>
  <si>
    <t>Falta de conciencia ambiental de la población</t>
  </si>
  <si>
    <t>Incremento de la economía informal y un desarrollo comercial desordenado</t>
  </si>
  <si>
    <t>Pobreza en zonas peri urbanas y área rural</t>
  </si>
  <si>
    <t>Carencia de asistencia técnica productiva y comercial</t>
  </si>
  <si>
    <t>Débil participación ciudadana en los espacios de propuesta e incidencia para la  toma de decisiones</t>
  </si>
  <si>
    <t>Malacatancito</t>
  </si>
  <si>
    <t>Municipio geográficamente grande y con ubicación de comunidades dispersas en el territorio</t>
  </si>
  <si>
    <t>Amenazas y deterioro ambiental</t>
  </si>
  <si>
    <t>Dependencia de comercios y servicios hacia la cabecera departamental</t>
  </si>
  <si>
    <t>Alta dependencia del recurso hídrico para consumo humano, de otros municipios</t>
  </si>
  <si>
    <t>Rabinal</t>
  </si>
  <si>
    <t>Una población numerosa de 48,404 habitantes que requiere servicios y oportunidades de superación, con un porcentaje altamente significativo es joven, con pocas expectativas de desarrollo</t>
  </si>
  <si>
    <t>La falta de la práctica de principios y valores culturales, hace que jóvenes se integren grupos antisociales</t>
  </si>
  <si>
    <t>Transculturación por exposición a prácticas de otras culturas, especialmente en jóvenes que regresan de ciudad Guatemala y de otros países; también el uso de Internet y los medios de comunicación masiva; los efectos son: la pérdida de los trajes típicos y el idioma</t>
  </si>
  <si>
    <t>Desintegración, pobreza y discriminación</t>
  </si>
  <si>
    <t>Inconscientes de su desarrollo (alienación, pérdida de su identidad, migración en la juventud)</t>
  </si>
  <si>
    <t>La comisión de seguridad del municipio no funciona (Chiticoy, Guachipilín y  Asentamiento Pacux)</t>
  </si>
  <si>
    <t>Falta de organizaciones de cooperación cultural para el aprovechamiento de los talentos culturales</t>
  </si>
  <si>
    <t>No existe un ente coordinador que propicie incentivos o subsidio para impulsar la producción de tejidos y cerámica. Pocos incentivos para el cultivo del café como variedad especial por su altura y sabor</t>
  </si>
  <si>
    <t>Falta de un ente  coordinador que apoye una organización para facilitar la producción y comercialización del café ya procesado</t>
  </si>
  <si>
    <t>Falta de una organización que capitalice estudios sobre los procesos de reproducción, cultivo, cosecha y manejo de la producción de la naranja Rabinal</t>
  </si>
  <si>
    <t>El coste de la canasta básica es moderada y permite que la alimentación aún sea accesible a la precaria economía de sus habitantes y visitante</t>
  </si>
  <si>
    <t>Cubulco</t>
  </si>
  <si>
    <t>20 comunidades con alto riesgo de desnutrición  (falta de conciencia de los padres que no consumen los alimentos que les donan si no que los venden)</t>
  </si>
  <si>
    <t>La deserción y repitencia en el nivel primario durante el 2009. Se inscribieron 12,363 de estos 8,995, fueron promovidos y 2,514 no fueron promovidos, 855 se retiraron</t>
  </si>
  <si>
    <t>Conflictos de acceso al agua desde 2009 y 2010</t>
  </si>
  <si>
    <t>Escasez de medicamentos en salud</t>
  </si>
  <si>
    <t>Refacción insuficientes y fuera de tiempo, no coinciden con estadísticas  que se manejan</t>
  </si>
  <si>
    <t>Violencia intrafamiliar y contra la niñez</t>
  </si>
  <si>
    <t>No hay información concreta y real sobre desnutrición en el municipio</t>
  </si>
  <si>
    <t>Poco trabajo en prevención y tratamiento para la salud</t>
  </si>
  <si>
    <t>Desempleo y migración</t>
  </si>
  <si>
    <t>Derrumbres y deslizamientos en época  de invierno</t>
  </si>
  <si>
    <t>Saneamiento ambiental, los drenajes desembocan al rìo Zope y Xun directamente</t>
  </si>
  <si>
    <t>Los incendios  en el sector embalse, Patzijon, Cebollal y la  deforestación a nivel municipal</t>
  </si>
  <si>
    <t>Alto costo de vida (canasta básica más cara que en otros municipios vecinos)</t>
  </si>
  <si>
    <t>Conflictividad Agraria: Finca Chimiagua y Caguinal</t>
  </si>
  <si>
    <t>Dependencia de las familias a programas de apoyo (paternalismo)</t>
  </si>
  <si>
    <t>No se cuenta con centro de rehabilitación nutricional</t>
  </si>
  <si>
    <t>Infraestructura víal en malas condiciones y la comunidad del Repollal no cuenta con carretera</t>
  </si>
  <si>
    <t>Purulha</t>
  </si>
  <si>
    <t>En el área protegída Biósfera de La Sierra de las Minas, la tierra es muy escarpada y su vocación es forestal y de protección vegetal del suelo. Esta área está reportada entre los ríos Pancajoc, Mululja y Sibija, una  zona de amenaza de deslizamientos y derrumbes</t>
  </si>
  <si>
    <t>El área oriental del municipio en el valle donde está la cabecera municipal, tiene la amenaza de heladas</t>
  </si>
  <si>
    <t>En la parte media del municipio, hay reportes de áreas de deforestación y de pérdida de suelo por erosión y procesos de desertificación</t>
  </si>
  <si>
    <t>En el área urbana, se reportan problemas por desechos sólidos y líquidos</t>
  </si>
  <si>
    <t>En la carretera que conecta la cabecera municipal con la comunidad Matanzas, en el extremo del municipio, se reportan tres zonas de inseguridad ciudadana</t>
  </si>
  <si>
    <t>Al oeste del río Pancajoc, existe un área de conflicto agrario</t>
  </si>
  <si>
    <t>Aunque la cobertura de los servicios de salud y educación están extendidos, la topografía del terreno y la inaccesibilidad, hace muy difícil el acceso de la población rural a los mismos</t>
  </si>
  <si>
    <t>Baja ingesta de alimentos nutritivos y protéicos
Indicadores:
-Capacidad adquisitiva de alimentos
-Precio de alimentos</t>
  </si>
  <si>
    <t>Conocimiento y cultura alimentaria inadecuada 
Indicadores: 
-Número de beneficiarios (de programas gubernamentales orientados al manejo y uso adecuado de alimentos en el hogar)
-Cobertura de programas de protección social</t>
  </si>
  <si>
    <t>política Agropecuaria 2011-2015
Política Nacional de Desarrollo Rural Integral 
Política de Seguridad Alimentaria y Nutricional</t>
  </si>
  <si>
    <t xml:space="preserve"> -Desnutrición
Indicadores:
-Mortalidad infantil 
-Mortalidad post-infantil
-Mortalidad en la niñez por Enfermedades Diarréicas Agudas (EDAs)</t>
  </si>
  <si>
    <t>Enfermedades infecciosas de la infancia
Indicadores:
-Mortalidad infantil 
-Mortalidad post-infantil
-Mortalidad en la niñez por Infecciones Respiratorias Agudas (IRAs)</t>
  </si>
  <si>
    <t>Acceso y consumo inadecuado de alimentos
Indicador: 
Número de beneficiarios en programas orientados al manejo y uso adecuado de alimentos en el hogar</t>
  </si>
  <si>
    <t>Acceso y calidad a los servicios de salud
Indicador: 
Número de familias con acceso a servicios de salud</t>
  </si>
  <si>
    <t xml:space="preserve"> - Baja escolaridad, y escasa  educación en sexualidad  y en salud sexual  y reproductiva, así  como  limitadas competencias para la vida
Indicadores:
-Personas con capacitación sobre educación y salud sexual y reproductiva
-Personas alfabetizadas</t>
  </si>
  <si>
    <t xml:space="preserve"> -Programas complementarios insuficientes
Indicador: Niños beneficiados con becas
Niños beneficiados con alimentación escolar
Niños beneficiados con útiles escolares</t>
  </si>
  <si>
    <t xml:space="preserve"> -Baja contratación de docentes
Indicador: número de alumnos por docente
Número de docentes por centro educativo</t>
  </si>
  <si>
    <t xml:space="preserve"> -Edificios escolares inadecuados
Indicadores
-Cobertura educación primaria
-Infraestructura escolar</t>
  </si>
  <si>
    <t xml:space="preserve">  -Insuficiente contratación de docentes
Indicadores
-Cobertura educación primaria
-Profesionalización docente</t>
  </si>
  <si>
    <t xml:space="preserve"> -Déficit de Programas complementarios 
Indicadores: 
-Cobertura educación pre primaria
-Cobertura educación pre primaria bilingüe</t>
  </si>
  <si>
    <t xml:space="preserve"> -Déficit de docentes especializados
Indicadores: 
-Cobertura educación pre primaria
-Cobertura educación pre primaria bilingüe</t>
  </si>
  <si>
    <t xml:space="preserve"> -Programas de apoyo inexistentes
Indicador: Niños beneficiados con becas
Niños beneficiados con alimentación escolar
Niños beneficiados con útiles escolares</t>
  </si>
  <si>
    <t xml:space="preserve"> -Insuficiente contratación de docentes
Indicadores
-Cobertura educación pre primaria
-Número de alumnos por docentes</t>
  </si>
  <si>
    <t xml:space="preserve"> - Recursos limitados para programas de apoyo 
Indicadores
Niños beneficiados con becas
Niños beneficiados con alimentación escolar
Niños beneficiados con útiles escolares</t>
  </si>
  <si>
    <t xml:space="preserve"> -Deserción de niños y niñas del nivel primario
Indicadores:
-Deserción
-Cobertura
-promoción</t>
  </si>
  <si>
    <t>Políticas educativas
Política de atención a personas con discapacidad</t>
  </si>
  <si>
    <t>2) Resultado Estatégico de País (REP)</t>
  </si>
  <si>
    <t xml:space="preserve">Familias con servicios de agua apta para consumo humano </t>
  </si>
  <si>
    <t>Municipalidad</t>
  </si>
  <si>
    <t>MSPAS/INFOM</t>
  </si>
  <si>
    <t xml:space="preserve">(10)
 % Ejecución Financiera </t>
  </si>
  <si>
    <t xml:space="preserve"> (11) 
% Ejecución Fisica</t>
  </si>
  <si>
    <t>Ingresos propios</t>
  </si>
  <si>
    <t>Fonpetrol</t>
  </si>
  <si>
    <t>Cooperación Internacional no reembolsable (técnica, financiera, especie)</t>
  </si>
  <si>
    <t>Monto comprometido</t>
  </si>
  <si>
    <t>Deuda (monto a pagar en el año)</t>
  </si>
  <si>
    <t>Análisis del mandato o base legal de la municipalidad, cuando se identifique una competencia propia o delegada</t>
  </si>
  <si>
    <t>14)</t>
  </si>
  <si>
    <t>3.1 Objetivo</t>
  </si>
  <si>
    <t>3.2 Elegible</t>
  </si>
  <si>
    <t>4) Desagregación por sexo de la población elegible</t>
  </si>
  <si>
    <t>4.1 Hombres</t>
  </si>
  <si>
    <t>4.2 Mujeres</t>
  </si>
  <si>
    <t>5) Desagregación por área</t>
  </si>
  <si>
    <t xml:space="preserve">5.1 Urbana </t>
  </si>
  <si>
    <t>5.2 Rural</t>
  </si>
  <si>
    <t>Importancia del actor en la gestión municipal: indicar si la importancia es alta, media o baja</t>
  </si>
  <si>
    <t>Ubicación geográfica y área de influencia del actor</t>
  </si>
  <si>
    <t xml:space="preserve">Número correlativo </t>
  </si>
  <si>
    <t>Liste las actividades y/o proyectos que son parte del producto y sus meta física y financiera respectivas</t>
  </si>
  <si>
    <t xml:space="preserve">1) No. </t>
  </si>
  <si>
    <t>14. En Observaciones se deben anotar los alcances que se tuvieron y/o las limitaciones que respalden la baja ejecución, cuando corresponda</t>
  </si>
  <si>
    <t>3) Monto destinado a Inversión 
 Q.</t>
  </si>
  <si>
    <t xml:space="preserve">3. En el caso de inversión para proyectos que forman capital fijo, indicar el monto según procedencia. </t>
  </si>
  <si>
    <t xml:space="preserve">4) % de Inversión </t>
  </si>
  <si>
    <t>5) Monto destinado a funcionamiento 
Q.</t>
  </si>
  <si>
    <t>6) % de funcionamiento</t>
  </si>
  <si>
    <t>4. Indicar el porcentaje que corresponde a inversión en proyectos que forman capital fijo</t>
  </si>
  <si>
    <t>6. Indicar el porcentaje que corresponde a la disponibilidad financiera destinada para funcionamiento o proyectos que no forman capital fijo</t>
  </si>
  <si>
    <t xml:space="preserve">5.Indicar el monto de la disponibilidad financiera para el funcionamiento o los proyectos que no forman capital fijo </t>
  </si>
  <si>
    <t>9) Total comprometido</t>
  </si>
  <si>
    <t>Copiar de la Hoja No. 7 (POM) el Resultado Estratégico de País</t>
  </si>
  <si>
    <t>5) Meta del producto (año 2017)</t>
  </si>
  <si>
    <t>Responsable del cumplimiento de la meta del producto, puede ser el ente rector</t>
  </si>
  <si>
    <t>Intervenciones: ya sea proyectos y/o actividades relacionadas con el producto</t>
  </si>
  <si>
    <t>Actividad</t>
  </si>
  <si>
    <t>Capacitación</t>
  </si>
  <si>
    <t>Agua y saneamiento</t>
  </si>
  <si>
    <t xml:space="preserve"> -Mala imagen del país</t>
  </si>
  <si>
    <t xml:space="preserve"> -Poca consolidación y desarrollo de destinos turísticos</t>
  </si>
  <si>
    <t xml:space="preserve"> -Debilidad institucional para atender diversos segmentos socioeconómicos de la población</t>
  </si>
  <si>
    <t>Escasa cobertura tecnológica</t>
  </si>
  <si>
    <t xml:space="preserve">  - Tala ilegal</t>
  </si>
  <si>
    <t xml:space="preserve"> -Cambio del uso de la tierra</t>
  </si>
  <si>
    <t xml:space="preserve"> -Pérdida y degradación de ecosistemas en regiones con poblaciones mas vulnerables por actividad antropogénica</t>
  </si>
  <si>
    <t xml:space="preserve"> -Insuficiente infraestructura de transporte para trasladar la energía a sitios con potencial</t>
  </si>
  <si>
    <t xml:space="preserve">
- Elevados costos de inversión en la construcción de transporte y distribucion de redes de electricidad</t>
  </si>
  <si>
    <t xml:space="preserve">Política Nacional de Desarrollo Rural Integral 
Política Nacional de Agua y Saneamiento
Política de Seguridad Alimentaria y Nutricional
</t>
  </si>
  <si>
    <t xml:space="preserve">Causa directa:
2) Alta prevalencia e incidencia de enfermedades de la infancia
</t>
  </si>
  <si>
    <t xml:space="preserve"> -Inadecuada infraestructura
Indicador: Número de edificios escolares</t>
  </si>
  <si>
    <t xml:space="preserve"> -Déficit de infraestructura
Indicadores: 
-Cobertura educación pre primaria
-Cobertura educación pre primaria bilingüe</t>
  </si>
  <si>
    <t xml:space="preserve"> -Déficit de infraestructura escolar preprimaria
-equipamiento inadecuado o inexistente
Indicadores
-Infraestructura y equipamiento escolar</t>
  </si>
  <si>
    <t>Percepción de inseguridad (lugares turísticos)</t>
  </si>
  <si>
    <t>El Artículo 68 del código municipal, establece que es competencia propia del municipio el alumbrado público.</t>
  </si>
  <si>
    <t>El Artículo 68 del código municipal, establece entre las competencias propias del municipio (servicios básicos disponibles para los lugares turísticos)
Abastecimiento domiciliario de agua potable debidamente clorada; alcantarillado; alumbrado público; mercados; limpieza y ornato; recolección, tratamiento y disposición final de desechos y residuos sólidos hasta su disposición final.</t>
  </si>
  <si>
    <t>Política Nacional de Desarrollo Rural Integral
Política Nacional de Vivienda y Asentamientos Humanos</t>
  </si>
  <si>
    <t>Áreas municipales reforestadas</t>
  </si>
  <si>
    <t>Política Nacional Criminal</t>
  </si>
  <si>
    <t>Nacional/departamental/municipal
Aldea xx
Microregión xx
comunidad xx</t>
  </si>
  <si>
    <t>2) Productos (competencias propias)</t>
  </si>
  <si>
    <t>Plan Nacional de Desarrollo (PND)</t>
  </si>
  <si>
    <t>Política General de Gobierno (PGG)</t>
  </si>
  <si>
    <t>Intervenciones de la municipalidad</t>
  </si>
  <si>
    <t>Una de las competencias porpias de la municipalidad establecida en el Código Municipal. Art. 68, k) es el Desarrollo de viveros forestales municipales permanentes, con el objeto
de reforestar las cuencas de los ríos, lagos, reservas ecológicas y demás áreas de su circunscripción territorial para proteger la vida, salud, biodiversidad, recursos naturales, fuentes de agua y luchar contra el calentamiento global.
Ley Forestal, artículo 8, delega a la municipalidad: a) apoyar al INAB en el cumplimiento de sus actividades; b) programas educativos forestales; c) portavoz en las comunidades de los programas que diseñe el INAB.</t>
  </si>
  <si>
    <t>Escasas iniciativas comunitarias, municipales y privadas para el manejo, recuperación y conservación del bosque</t>
  </si>
  <si>
    <t xml:space="preserve"> -Avance de la frontera agrícola y ganadera
-Avance de la frontera urbana/infraestructura vial
- Escasa aplicación del ordenamiento territorial</t>
  </si>
  <si>
    <t>Política Forestal de Guatemala
Política Nacional de Cambio Climático
Política Nacional de Desarrollo Rural Integral
Política Agrícola, Pecuaria, Forestal e Hidrobiológica</t>
  </si>
  <si>
    <t xml:space="preserve"> -Incendios forestales por actividad antropogénica</t>
  </si>
  <si>
    <t xml:space="preserve"> -Escasa sensibilidad ambiental por parte de la población
</t>
  </si>
  <si>
    <t>La ley Forestal establece en el artículo No. 8, que las municipalidades deben contribuir con programas educativos forestales.</t>
  </si>
  <si>
    <t xml:space="preserve">  -Escasas medidas de resiliencia y adaptación para disminuir la vulnerabilidad en el país</t>
  </si>
  <si>
    <t xml:space="preserve"> -Inadecuado uso de los recursos naturales</t>
  </si>
  <si>
    <t xml:space="preserve"> -Escaso conocimiento sobre la implementación de medidas de resiliencia y adaptación</t>
  </si>
  <si>
    <t xml:space="preserve"> -Oposición de grupos interesados al desarrollo del subsector eléctrico</t>
  </si>
  <si>
    <t>Disminución en la inversión del subsector eléctrico</t>
  </si>
  <si>
    <t>De acuerdo al art. 68 del Código Municipal, es una competencia propia:  cuando su condición financiera y técnica se los permita, generar la energía eléctrica necesaria para cubrir el consumo municipal y privado.</t>
  </si>
  <si>
    <t>Familias con acceso a energía eléctrica renovable (Construcción redes y líneas eléctricas de distribución
Instalación de páneles solares)</t>
  </si>
  <si>
    <t>1) Acceso y consumo alimentario inadecuado
Porcentaje de niños / niñas de 6 a 24 meses con dieta mínima aceptable (Dato base: 51% ENSMI 2014/2015)</t>
  </si>
  <si>
    <t>Familias con servicios de alcantarillado</t>
  </si>
  <si>
    <t>Familias con servicios de recolección, tratamiento y disposición final de desechos y residuos sólidos</t>
  </si>
  <si>
    <r>
      <t xml:space="preserve">Problema central:  </t>
    </r>
    <r>
      <rPr>
        <b/>
        <sz val="10"/>
        <rFont val="Candara"/>
        <family val="2"/>
      </rPr>
      <t xml:space="preserve">Morbilidad y mortalidad materna y neonatal
</t>
    </r>
    <r>
      <rPr>
        <sz val="10"/>
        <rFont val="Candara"/>
        <family val="2"/>
      </rPr>
      <t xml:space="preserve">
Indicador: Razón de mortalidad materna  (Línea base: de 113 muertes por cada cien mil nacidos vivos en 2013 a 93 muertes por cada cien mil nacidos vivos en 2019)</t>
    </r>
  </si>
  <si>
    <t xml:space="preserve"> -Insuficiente acceso a servicios de  maternidad incluyendo emergencias obstétricas y cuidados del neonato
Indicadores:
-Atención preventiva
-Atención prenatal
-Evento obstétrico</t>
  </si>
  <si>
    <t xml:space="preserve"> -Limitado acceso agua y saneamiento e inadecuado servicios básicos
Indicadores:
-familias con acceso a servicios de agua potable
-familias con acceso a servicios de saneamiento</t>
  </si>
  <si>
    <t>Artículo 70 del Código Municipal, establece como competencia delegada al municipio: inciso a) Construcción y mantenimiento de caminos de acceso dentro de la circunscripción municipal.</t>
  </si>
  <si>
    <t>Política Nacional de Desarrollo Rural Integral</t>
  </si>
  <si>
    <t>Familias que reciben otros servicios de saneamiento (mercados, rastros, cementerios)</t>
  </si>
  <si>
    <t>Código Municipal Artículo 68, inciso a).  Establece como competencia propia de la municipalidad, el abasatecimiento domiciliario de agua potable debidamente clorada, alcantarillado y la recolección, tratamiento y disposición final de desechos y residuos sólidos, mercados, rastros y cementerios.</t>
  </si>
  <si>
    <t xml:space="preserve">ARTICULO 70. Competencias delegadas al municipio, las cuales se establecerán por medio de los convenios interinstitucionales y la capacidad de gestión del gobierno municipal de acuerdo con las prioridades de descentralización, como lo indica el inciso  "c)  Gestión  de  la  educación  pre-primaria  y  primaria,  así  como  de  los  programas  de  alfabetización  y  educación bilingüe"
</t>
  </si>
  <si>
    <t xml:space="preserve"> -Deterioro de  principales destinos
-Poca inversión en mantenimiento, seguridad y conservación de los destinos
Poca facilidades turísticas (servicios básicos)
</t>
  </si>
  <si>
    <t xml:space="preserve"> -Débil capacidad para institucionalizar el ordenamiento territorial</t>
  </si>
  <si>
    <r>
      <t xml:space="preserve">El Código Municipal, plantea en su Art. 4 y 23 las Formas de </t>
    </r>
    <r>
      <rPr>
        <b/>
        <sz val="9"/>
        <rFont val="Candara"/>
        <family val="2"/>
      </rPr>
      <t xml:space="preserve">ordenamiento territorial. </t>
    </r>
    <r>
      <rPr>
        <sz val="9"/>
        <rFont val="Candara"/>
        <family val="2"/>
      </rPr>
      <t xml:space="preserve">
En el Art. 35. establece que una de las atribuciones del Concejo Municipal es el </t>
    </r>
    <r>
      <rPr>
        <b/>
        <sz val="9"/>
        <rFont val="Candara"/>
        <family val="2"/>
      </rPr>
      <t xml:space="preserve">ordenamiento territorial </t>
    </r>
    <r>
      <rPr>
        <sz val="9"/>
        <rFont val="Candara"/>
        <family val="2"/>
      </rPr>
      <t>y control urbanístico de la circunscripción municipal. Este artículo se complementa con el 142, donde indica que</t>
    </r>
    <r>
      <rPr>
        <b/>
        <sz val="9"/>
        <rFont val="Candara"/>
        <family val="2"/>
      </rPr>
      <t xml:space="preserve"> las municipalidades están obligadas a formular y ejecutar planes de ordenamiento territorial</t>
    </r>
    <r>
      <rPr>
        <sz val="9"/>
        <rFont val="Candara"/>
        <family val="2"/>
      </rPr>
      <t xml:space="preserve"> y de desarrollo integral de sus municipios
El Art. 36. resalta la importancia de organizar comisiones, entre ellas la de Servicios, infraestructura, </t>
    </r>
    <r>
      <rPr>
        <b/>
        <sz val="9"/>
        <rFont val="Candara"/>
        <family val="2"/>
      </rPr>
      <t xml:space="preserve">ordenamiento territorial, </t>
    </r>
    <r>
      <rPr>
        <sz val="9"/>
        <rFont val="Candara"/>
        <family val="2"/>
      </rPr>
      <t xml:space="preserve">urbanismo y vivienda.  
En el Art. 96. inciso c) se menciona que una de las atribuciones de la Dirección Municipal de Planificación es mantener actualizadas las estadísticas socioeconómicas del municipio, incluyendo la información geográfica de </t>
    </r>
    <r>
      <rPr>
        <b/>
        <sz val="9"/>
        <rFont val="Candara"/>
        <family val="2"/>
      </rPr>
      <t>ordenamiento territorial</t>
    </r>
    <r>
      <rPr>
        <sz val="9"/>
        <rFont val="Candara"/>
        <family val="2"/>
      </rPr>
      <t xml:space="preserve"> y de recursos naturales</t>
    </r>
  </si>
  <si>
    <t>Política Educativa</t>
  </si>
  <si>
    <t>Artículo 70 del código municipal como una competencia delegada, según lo establecido en el inciso f) Ejecutar programas y proyectos de salud preventiva.</t>
  </si>
  <si>
    <t xml:space="preserve"> -Bajo rendimiento 
-Escasa o inexistente motivación e interés en el aprendizaje
-Nivel de escolaridad de la madre
Indicadores
-Alfabetización de madres con niños en edad escolar</t>
  </si>
  <si>
    <t xml:space="preserve"> -Alto costo de la plataforma tecnológica especializada</t>
  </si>
  <si>
    <r>
      <rPr>
        <b/>
        <sz val="10"/>
        <color indexed="8"/>
        <rFont val="Candara"/>
        <family val="2"/>
      </rPr>
      <t xml:space="preserve">(10) </t>
    </r>
    <r>
      <rPr>
        <b/>
        <sz val="10"/>
        <rFont val="Candara"/>
        <family val="2"/>
      </rPr>
      <t>Problemas PDM</t>
    </r>
    <r>
      <rPr>
        <b/>
        <sz val="10"/>
        <color indexed="12"/>
        <rFont val="Candara"/>
        <family val="2"/>
      </rPr>
      <t xml:space="preserve"> (de forma referencial)</t>
    </r>
  </si>
  <si>
    <r>
      <rPr>
        <b/>
        <sz val="10"/>
        <color indexed="8"/>
        <rFont val="Candara"/>
        <family val="2"/>
      </rPr>
      <t>(12)</t>
    </r>
    <r>
      <rPr>
        <b/>
        <sz val="10"/>
        <color indexed="12"/>
        <rFont val="Candara"/>
        <family val="2"/>
      </rPr>
      <t xml:space="preserve"> </t>
    </r>
    <r>
      <rPr>
        <b/>
        <sz val="10"/>
        <rFont val="Candara"/>
        <family val="2"/>
      </rPr>
      <t xml:space="preserve">Productos </t>
    </r>
    <r>
      <rPr>
        <b/>
        <sz val="10"/>
        <color indexed="12"/>
        <rFont val="Candara"/>
        <family val="2"/>
      </rPr>
      <t>competencias propias</t>
    </r>
  </si>
  <si>
    <r>
      <rPr>
        <b/>
        <sz val="10"/>
        <color indexed="8"/>
        <rFont val="Candara"/>
        <family val="2"/>
      </rPr>
      <t>(13)</t>
    </r>
    <r>
      <rPr>
        <b/>
        <sz val="10"/>
        <color indexed="12"/>
        <rFont val="Candara"/>
        <family val="2"/>
      </rPr>
      <t xml:space="preserve"> </t>
    </r>
    <r>
      <rPr>
        <b/>
        <sz val="10"/>
        <rFont val="Candara"/>
        <family val="2"/>
      </rPr>
      <t>Productos</t>
    </r>
    <r>
      <rPr>
        <b/>
        <sz val="10"/>
        <color indexed="12"/>
        <rFont val="Candara"/>
        <family val="2"/>
      </rPr>
      <t xml:space="preserve"> competencias delegadas </t>
    </r>
    <r>
      <rPr>
        <b/>
        <sz val="10"/>
        <rFont val="Candara"/>
        <family val="2"/>
      </rPr>
      <t>(Referencial del ente rector)</t>
    </r>
  </si>
  <si>
    <t>Ejes del Plan Nacional de Desarrollo  (PND)</t>
  </si>
  <si>
    <t>5) Programación de productos</t>
  </si>
  <si>
    <r>
      <rPr>
        <b/>
        <sz val="10"/>
        <color indexed="12"/>
        <rFont val="Candara"/>
        <family val="2"/>
      </rPr>
      <t>Prácticas inadecuadas de atención materno infantil
Agua, saneamiento y servicios de salud inadecuados</t>
    </r>
    <r>
      <rPr>
        <sz val="10"/>
        <color indexed="8"/>
        <rFont val="Candara"/>
        <family val="2"/>
      </rPr>
      <t xml:space="preserve">
Causas indirectas donde puede intervenir la municipalidad:
-Dieta inadecuada (energía, proteína, micronutrientes en niños de 6 a 24 meses)
</t>
    </r>
    <r>
      <rPr>
        <sz val="10"/>
        <color indexed="8"/>
        <rFont val="Candara"/>
        <family val="2"/>
      </rPr>
      <t xml:space="preserve">
Indicador causa indirecta: Porcentaje de niños / niñas de 6 a 24 meses con dieta mínima aceptable (Dato base: 51% ENSMI 2014/2015)
Porcentaje de madres que recibieron consejería sobre alimentación del niño (a) (Sin dato base)</t>
    </r>
  </si>
  <si>
    <r>
      <t xml:space="preserve">Problema central: </t>
    </r>
    <r>
      <rPr>
        <b/>
        <sz val="10"/>
        <rFont val="Candara"/>
        <family val="2"/>
      </rPr>
      <t>Prevalencia de la subalimentación</t>
    </r>
    <r>
      <rPr>
        <sz val="10"/>
        <rFont val="Candara"/>
        <family val="2"/>
      </rPr>
      <t xml:space="preserve">
lndicador: </t>
    </r>
    <r>
      <rPr>
        <b/>
        <sz val="10"/>
        <rFont val="Candara"/>
        <family val="2"/>
      </rPr>
      <t>Prevalencia de subalimentación (De15.6%-2015 a 14.6%-2019)</t>
    </r>
    <r>
      <rPr>
        <sz val="10"/>
        <rFont val="Candara"/>
        <family val="2"/>
      </rPr>
      <t xml:space="preserve">
Indice global de producción de alimentos
Nivel de suficiencia global 
Indice de precios de alimentos y bebidas no alcohólicas al consumidos</t>
    </r>
  </si>
  <si>
    <t xml:space="preserve">Complicaciones obstétricas y neonatal
Indicadores:
- Acceso a servicios de salud públicos o privados que  brinda atención adecuada </t>
  </si>
  <si>
    <r>
      <rPr>
        <sz val="10"/>
        <color indexed="8"/>
        <rFont val="Candara"/>
        <family val="2"/>
      </rPr>
      <t>Producto ente rector (MSPAS)</t>
    </r>
    <r>
      <rPr>
        <sz val="10"/>
        <color indexed="10"/>
        <rFont val="Candara"/>
        <family val="2"/>
      </rPr>
      <t xml:space="preserve"> Madres con niños/as menores de 5 años y mujeres embajazadas con Consejería:
</t>
    </r>
    <r>
      <rPr>
        <sz val="10"/>
        <rFont val="Candara"/>
        <family val="2"/>
      </rPr>
      <t>Inte</t>
    </r>
    <r>
      <rPr>
        <sz val="10"/>
        <color indexed="8"/>
        <rFont val="Candara"/>
        <family val="2"/>
      </rPr>
      <t>rvención de la municipalidad : capacitación en nutrición; preparación, manipulación  de alimentos e higiene personal (OMM)</t>
    </r>
  </si>
  <si>
    <t>Plan Operativo Anual (POA)</t>
  </si>
  <si>
    <t>6) Monto Q. del producto (año 2017)</t>
  </si>
  <si>
    <t>7) Responsable de cumplimiento de meta del producto (Municipalidad o ente rector)</t>
  </si>
  <si>
    <t xml:space="preserve"> 3) Población
 (número de personas*)</t>
  </si>
  <si>
    <t>9) Meta de la intervención</t>
  </si>
  <si>
    <t xml:space="preserve">10) Monto Q. de la intervención </t>
  </si>
  <si>
    <t>11) Responsable del cumplimiento de la intervención relacionada al producto</t>
  </si>
  <si>
    <t>13) Programación cuatrimestral de las intervenciones: proyectos y/o actividades</t>
  </si>
  <si>
    <t>Monto Q. del costo de la intervención</t>
  </si>
  <si>
    <t>9) Meta  para el período</t>
  </si>
  <si>
    <t>9.1) Física</t>
  </si>
  <si>
    <t>9.2) Financiera
(monto estimado Q.)</t>
  </si>
  <si>
    <t>10) Año de intervención</t>
  </si>
  <si>
    <t xml:space="preserve">Falta de agua potable en las comunidades. 57% tienen el servicio, para la meta de 83%, hay una brecha de -26% </t>
  </si>
  <si>
    <t xml:space="preserve">
PROBLEMÁTICA DEL PLAN DE DESARROLLO MUNICIPAL (PDM) Y SU RELACIÓN CON LAS PRIORIDADES CONTENIDAS EN LA POLÍTICA GENERAL DE GOBIERNO (PGG)
Información referencial para completar la columna 10 de la matriz No. 2_Integrada</t>
  </si>
  <si>
    <t>Coloque el signo "=" de la Hoja No. 1 (1_problematica_PDM_PGG), según su municipio identificar la problemática relacionada con las causas directas o indirectas de la columna 8 y 9 de esta matriz,según la fila que corresponda y teclear "enter".  (queda copiado el problema de forma referencial)</t>
  </si>
  <si>
    <t xml:space="preserve">(6) Resultados Estratrégicos de País </t>
  </si>
  <si>
    <t xml:space="preserve">MATRIZ PRIORIZADA </t>
  </si>
  <si>
    <t>Problema central de país (identificado en modelo conceptual de los Resultados Estratégicos de País)</t>
  </si>
  <si>
    <t>Causas directas del problema central y los indicadores relacionados con dichas causas</t>
  </si>
  <si>
    <r>
      <t xml:space="preserve">Causas indirectas del problema central (son las que más se asocian al quehacer municipal), incluye los indicadores relacionados con dichas causas. </t>
    </r>
    <r>
      <rPr>
        <b/>
        <sz val="10"/>
        <rFont val="Calibri"/>
        <family val="2"/>
      </rPr>
      <t>En caso se tenga la información de indicadores a nivel municipal, favor colocarlos en este espacio.</t>
    </r>
  </si>
  <si>
    <t>Productos que se pueden entregar a la población de acuerdo a las competencias propias de la municipalidad con base en el análisis de la base legal</t>
  </si>
  <si>
    <t xml:space="preserve">Productos referenciales del ente rector que tienen relación con las competencias delegadas de la municipalidad, incluye algunas intervenciones de referencia que la municipalidad puede hacer en coordinación con el ente rector. </t>
  </si>
  <si>
    <t>Política Forestal de Guatemala
Política Nacional de Cambio Climático
Política Nacional de Desarrollo Rural Integral
Política Agrícola, Pecuaria, Forestal e Hidrobiológica
Política de Educación Ambiental</t>
  </si>
  <si>
    <t xml:space="preserve">Política Nacional de Seguridad alimentaria y nutricional
Política Nacional de Desarrollo Rural Integral
</t>
  </si>
  <si>
    <t>Política Energética 2013-2027</t>
  </si>
  <si>
    <t>Política de Seguridad Alimentaria y Nutricional
Políticas de Educación inclusiva para la Población con necesidades educativas especiales con y sin discapacidad
Politica de comadronas</t>
  </si>
  <si>
    <t>Política Criminal
Política Nacional de prevención de la violencia y el delito</t>
  </si>
  <si>
    <t>NOTA:</t>
  </si>
  <si>
    <t>Instrucciones:</t>
  </si>
  <si>
    <t>Esta matriz será la base para el trabajo del resto de matrices.</t>
  </si>
  <si>
    <r>
      <t xml:space="preserve">Las políticas públicas relacionadas con el tema abordado en los Resultados de la Política General de Gobierno y en los productos municipales se incluyen como referencia para que sean analizadas e incluidas en la parte descriptiva del PEI.  </t>
    </r>
    <r>
      <rPr>
        <b/>
        <sz val="10"/>
        <rFont val="Calibri"/>
        <family val="2"/>
      </rPr>
      <t>Si existe una política municipal, favor agregarla y también realizar el análisis en la parte descriptiva del PEI.</t>
    </r>
  </si>
  <si>
    <t>Información relacionada con la gestión municipal</t>
  </si>
  <si>
    <t>Indicar el dato de población total del municipio. (población proyectada al 2020, según proyecciones del INE)</t>
  </si>
  <si>
    <t>En este caso se incluye la desagregación por número de personas y no por número de familias. (ejemplo: 4 mil familias x promedio 5 miembros = 20,000 personas)</t>
  </si>
  <si>
    <t>Agregar cualquier aclaración o información que sea necesaria sobre la conversión en número de personas, ya sea en la población objetivo o elegible. (ver ejemplo)</t>
  </si>
  <si>
    <t>Desagregación por sexo de la población elegible: si la municipalidad no cuenta con un censo municipal actualizado, puede aplicar los porcentajes utilizados por el INE para la proyección de población</t>
  </si>
  <si>
    <t>Desagregación de la población por área territorial:   si la municipalidad no cuenta con un censo municipal actualizado, puede aplicar los porcentajes utilizados por el INE para la proyección de población</t>
  </si>
  <si>
    <t>6) Observaciones (*)</t>
  </si>
  <si>
    <t>Municipalidad de :____________________________________________________Departamento:___________________________</t>
  </si>
  <si>
    <r>
      <t xml:space="preserve">8) Análisis y estrategia: 
</t>
    </r>
    <r>
      <rPr>
        <sz val="12"/>
        <color indexed="12"/>
        <rFont val="Calibri"/>
        <family val="2"/>
      </rPr>
      <t xml:space="preserve">La municipalidad debe realizar un análisis de los actores y definir una estrategia de coordinación para mejorar y facilitar la gestión municipal
Ejemplo:
- Establecer convenios interinstitucionales
- Conformación de mesas de coordinación interinstitucional
</t>
    </r>
  </si>
  <si>
    <r>
      <rPr>
        <b/>
        <sz val="12"/>
        <color indexed="8"/>
        <rFont val="Calibri"/>
        <family val="2"/>
      </rPr>
      <t>ANALISIS DE ACTORES</t>
    </r>
    <r>
      <rPr>
        <sz val="12"/>
        <color indexed="8"/>
        <rFont val="Calibri"/>
        <family val="2"/>
      </rPr>
      <t xml:space="preserve">
Se comprenderá por actores todas aquellas instituciones, organizaciones, entidades y/o personas individuales que establezcan alguna coordinación, alianza o apoyo en relación a las acciones de la gestión municipal para atender la demanda de la población. </t>
    </r>
    <r>
      <rPr>
        <b/>
        <sz val="12"/>
        <color indexed="8"/>
        <rFont val="Calibri"/>
        <family val="2"/>
      </rPr>
      <t>(A continuación algunos ejemplos)</t>
    </r>
  </si>
  <si>
    <t>Ejemplo: cuando el beneficio va hacia el ambiente y de forma indirecta a la población</t>
  </si>
  <si>
    <t>Hectárea</t>
  </si>
  <si>
    <t>La unidad de medida de la desagregación por área son Hectáreas</t>
  </si>
  <si>
    <t>Copiar los productos identificados en la columna 12 de la matriz 3_priorizada</t>
  </si>
  <si>
    <t>1) Productos (competencias propias)</t>
  </si>
  <si>
    <t>2) Meta para el período 2017-2020</t>
  </si>
  <si>
    <t>2.1) Cantidad</t>
  </si>
  <si>
    <t>2.2) Unidad de medida</t>
  </si>
  <si>
    <t>3) Desagregación por área</t>
  </si>
  <si>
    <t xml:space="preserve">3.1) Urbana </t>
  </si>
  <si>
    <t>3.2) Rural</t>
  </si>
  <si>
    <t>4) Observacciones</t>
  </si>
  <si>
    <t>Meta para el período del PEI 2017-2020: incluir la cantidad del producto y la unidad de medida</t>
  </si>
  <si>
    <t>Agregar el dato que corresponde al área urbana y/o rural</t>
  </si>
  <si>
    <t>Puede aclarar o justificar algún dato</t>
  </si>
  <si>
    <t>Nota:  en caso de agregar  el producto de caminos rurales, debe colocar la información expresada en número de personas beneficiarias de dicha intervención.</t>
  </si>
  <si>
    <t>Copiar de la Hoja No. 7 (POM) los Productos correspondiente a cada uno de los resultados.</t>
  </si>
  <si>
    <t>Planificación:</t>
  </si>
  <si>
    <t>Presupuesto:</t>
  </si>
  <si>
    <t xml:space="preserve">Copiar de la Matriz Hoja 2_Integrada las filas priorizadas y marcadas con el color claro, como se observa en el ejemplo.  </t>
  </si>
  <si>
    <t xml:space="preserve">Anotar el número de intervenciones que se realizará por año. </t>
  </si>
  <si>
    <t>Impuesto a circulación de vehículos terrestres</t>
  </si>
  <si>
    <t xml:space="preserve">Nota: las cifras detalladas en la matriz  Disponibilidad Financiera son ejemplos </t>
  </si>
  <si>
    <t>12) Actividad/Insumos</t>
  </si>
  <si>
    <t xml:space="preserve">Listar los insumos que correspondan a intervenciones que se realizan por administración </t>
  </si>
  <si>
    <t>Programación de la ejecución de las intervenciones de forma cuatrimestral</t>
  </si>
  <si>
    <t>13.1)Primer cuatrimestre</t>
  </si>
  <si>
    <t>13.2) Segundo cuatrimestre</t>
  </si>
  <si>
    <t>13.3) Tercer cuatrimestre</t>
  </si>
  <si>
    <t>Vincular la estructura presupuestaria según corresponda :  
Resultado Estratégico -Programa;  
Producto - Proyecto; 
Intervención - Actividad/obra.
Incluir el código y la descripción que corresponda a lo que establece la Planificación</t>
  </si>
  <si>
    <t>Resultado Estratégico de País</t>
  </si>
  <si>
    <t>(9) Causas indirectas que puede atender la municipalidad / Indicador (línea base)</t>
  </si>
  <si>
    <t>(10) Problemas PDM (de forma referencial)</t>
  </si>
  <si>
    <t>(12) Productos competencias propias</t>
  </si>
  <si>
    <t>(13) Productos competencias delegadas (Referencial del ente rector)</t>
  </si>
  <si>
    <r>
      <rPr>
        <b/>
        <sz val="10"/>
        <rFont val="Candara"/>
        <family val="2"/>
      </rPr>
      <t>Prácticas inadecuadas de atención materno infantil
Agua, saneamiento y servicios de salud inadecuados</t>
    </r>
    <r>
      <rPr>
        <sz val="10"/>
        <rFont val="Candara"/>
        <family val="2"/>
      </rPr>
      <t xml:space="preserve">
Causas indirectas donde puede intervenir la municipalidad:
-Dieta inadecuada (energía, proteína, micronutrientes en niños de 6 a 24 meses)
Indicador causa indirecta: Porcentaje de niños / niñas de 6 a 24 meses con dieta mínima aceptable (Dato base: 51% ENSMI 2014/2015)
Porcentaje de madres que recibieron consejería sobre alimentación del niño (a) (Sin dato base)</t>
    </r>
  </si>
  <si>
    <t>Producto ente rector (MSPAS) Madres con niños/as menores de 5 años y mujeres embajazadas con Consejería:
Intervención de la municipalidad : capacitación en nutrición; preparación, manipulación  de alimentos e higiene personal (OMM)</t>
  </si>
  <si>
    <r>
      <rPr>
        <b/>
        <sz val="10"/>
        <rFont val="Candara"/>
        <family val="2"/>
      </rPr>
      <t>Prácticas inadecuadas de atención materno infantil
Agua, saneamiento y servicios de salud inadecuados</t>
    </r>
    <r>
      <rPr>
        <sz val="10"/>
        <rFont val="Candara"/>
        <family val="2"/>
      </rPr>
      <t xml:space="preserve">
Causas indirectas donde puede intervenir la municipalidad:
-Agua, saneamiento y servicios de salud inadecuados
Indicador causa indirecta: 
Proporción de la población con acceso a fuentes mejoradas de abastecimiento de agua potable (77.8% Encovi 2014)
Proporción de la población con acceso a servicios de saneamiento mejorados (59.3%, Encovi 2014)</t>
    </r>
  </si>
  <si>
    <t>Causas indirectas donde puede intervenir la municipalidad:
-Agua, saneamiento y servicios de salud inadecuados
Indicador causa indirecta: 
Proporción de la población con acceso a fuentes mejoradas de abastecimiento de agua potable (77.8% Encovi 2014)
Proporción de la población con acceso a servicios de saneamiento mejorados (59.3%, Encovi 2014)</t>
  </si>
  <si>
    <t>Dieta inadecuada en calidad y cantidad
Alta Vulnerabilidad a infecciones
 -Programas inadecuados de asistencia alimentaria y nutricional
 -Ausencia de programas integrales sostenibles de provisión de bienes y servicios  
Indicadores:
-Capacidad adquisitiva de alimentos
-Rendimiento de la producción de granos básicos
-Número de productores implementando técnicas de manejo pre y poscosecha
-Disponibilidad de granos básicos en el mercado
-Precio de alimentos</t>
  </si>
  <si>
    <t>Disponibilidad alimentaria insuficiente-inestable
Baja capacidad adquisitiva
comportamiento alimentario inadecuado
Condiciones sanitarias insuficientes
 -Conocimiento y cultura alimentaria inadecuada 
Indicadores: 
-Número de beneficiarios (de programas gubernamentales orientados al manejo y uso adecuado de alimentos en el hogar)
-Cobertura de programas de protección social</t>
  </si>
  <si>
    <r>
      <t xml:space="preserve">Problema central:  </t>
    </r>
    <r>
      <rPr>
        <b/>
        <sz val="10"/>
        <rFont val="Candara"/>
        <family val="2"/>
      </rPr>
      <t xml:space="preserve">Mortalidad de la niñez
</t>
    </r>
    <r>
      <rPr>
        <sz val="10"/>
        <rFont val="Candara"/>
        <family val="2"/>
      </rPr>
      <t xml:space="preserve">
Indicadores:
-Mortalidad infantil 
-Mortalidad post-infantil
-Mortalidad en la niñez por IRAs y EDAs</t>
    </r>
  </si>
  <si>
    <t>Producto del ente rector (MSPAS)   Ampliar cobertura de agua segura, 
Vigilancia de la calidad del agua 
Intervención de la municipalidad:
Cloración del agua</t>
  </si>
  <si>
    <r>
      <t>Artículo 70 del código municipal como una competencia delegada, según lo establecido en el inciso c) Gestión de la educación pre-primaria y primaria, así como de los programas de</t>
    </r>
    <r>
      <rPr>
        <b/>
        <sz val="9"/>
        <rFont val="Candara"/>
        <family val="2"/>
      </rPr>
      <t xml:space="preserve"> alfabetización </t>
    </r>
    <r>
      <rPr>
        <sz val="9"/>
        <rFont val="Candara"/>
        <family val="2"/>
      </rPr>
      <t>y educación bilingüe 
Gestión de la educación pre-primaria y primaria, así como de los programas de alfabetización y educación bilingüe;</t>
    </r>
  </si>
  <si>
    <t xml:space="preserve">Al 2019, se ha incrementado la cobertura de educación primaria en 6 puntos porcentuales (de 82.0% en 2014 a 88.0% 2019)
</t>
  </si>
  <si>
    <r>
      <t xml:space="preserve">Problema central: </t>
    </r>
    <r>
      <rPr>
        <b/>
        <sz val="10"/>
        <rFont val="Candara"/>
        <family val="2"/>
      </rPr>
      <t xml:space="preserve">Descenso de la cobertura escolar en el nivel de educación primaria
</t>
    </r>
    <r>
      <rPr>
        <sz val="10"/>
        <rFont val="Candara"/>
        <family val="2"/>
      </rPr>
      <t xml:space="preserve">
Indicador: Cobetura  en educación primaria</t>
    </r>
  </si>
  <si>
    <t>Producto del ente rector (MINEDUC) (pendiente de oficializar por parte del Mineduc)
Intervención municipal: becas escolares</t>
  </si>
  <si>
    <t xml:space="preserve">Para el 2019, se ha incrementado la cobertura de educación preprimaria en 12 puntos porcentuales (de 47.3% en 2014 a 59.3% en 2019)
</t>
  </si>
  <si>
    <r>
      <t xml:space="preserve">Problema central: </t>
    </r>
    <r>
      <rPr>
        <b/>
        <sz val="10"/>
        <rFont val="Candara"/>
        <family val="2"/>
      </rPr>
      <t xml:space="preserve">Niños y niñas de 5 y 6 años sin atención en nivel pre primario
</t>
    </r>
    <r>
      <rPr>
        <sz val="10"/>
        <rFont val="Candara"/>
        <family val="2"/>
      </rPr>
      <t>Indicador: Cobertura pre primaria</t>
    </r>
  </si>
  <si>
    <t>producto del ente rector (MINEDUC) 
Creación y contratación de nuevas plazas
Intervención de la municipalidad: contratación de docentes</t>
  </si>
  <si>
    <t xml:space="preserve">Para el 2019, se ha incrementado la tasa de finalización en primaria en 7.1 puntos porcentuales (de 71.7 en 2013 a 78.8% en 2019)
</t>
  </si>
  <si>
    <r>
      <rPr>
        <b/>
        <sz val="10"/>
        <rFont val="Candara"/>
        <family val="2"/>
      </rPr>
      <t xml:space="preserve">Baja tasa de finalización en el nivel de educación primaria de niños
</t>
    </r>
    <r>
      <rPr>
        <sz val="10"/>
        <rFont val="Candara"/>
        <family val="2"/>
      </rPr>
      <t xml:space="preserve">
Problema central: </t>
    </r>
    <r>
      <rPr>
        <b/>
        <sz val="10"/>
        <rFont val="Candara"/>
        <family val="2"/>
      </rPr>
      <t>Descenso de la tasa de finalización en el nivel de educación primaria</t>
    </r>
    <r>
      <rPr>
        <sz val="10"/>
        <rFont val="Candara"/>
        <family val="2"/>
      </rPr>
      <t xml:space="preserve">
Indicador: Tasa de finalización en el nivel primaria</t>
    </r>
  </si>
  <si>
    <r>
      <t xml:space="preserve">Problema central: </t>
    </r>
    <r>
      <rPr>
        <b/>
        <sz val="10"/>
        <rFont val="Candara"/>
        <family val="2"/>
      </rPr>
      <t>Baja competitividad turística</t>
    </r>
  </si>
  <si>
    <r>
      <t xml:space="preserve">Problema central:  </t>
    </r>
    <r>
      <rPr>
        <b/>
        <sz val="10"/>
        <rFont val="Candara"/>
        <family val="2"/>
      </rPr>
      <t xml:space="preserve">Déficit habitacional
</t>
    </r>
    <r>
      <rPr>
        <sz val="10"/>
        <rFont val="Candara"/>
        <family val="2"/>
      </rPr>
      <t>Indicador:  Indice de déficit habitacional</t>
    </r>
  </si>
  <si>
    <r>
      <t xml:space="preserve">Problema central:  </t>
    </r>
    <r>
      <rPr>
        <b/>
        <sz val="10"/>
        <rFont val="Candara"/>
        <family val="2"/>
      </rPr>
      <t xml:space="preserve">Inseguridad de las personas y sus bienes
</t>
    </r>
    <r>
      <rPr>
        <sz val="10"/>
        <rFont val="Candara"/>
        <family val="2"/>
      </rPr>
      <t xml:space="preserve">
Indicador:  Tasa de delitos contra el patrimonio</t>
    </r>
  </si>
  <si>
    <r>
      <rPr>
        <b/>
        <sz val="10"/>
        <rFont val="Candara"/>
        <family val="2"/>
      </rPr>
      <t>Control territorial de los delincuentes
Oportunidad de delinquir</t>
    </r>
    <r>
      <rPr>
        <sz val="10"/>
        <rFont val="Candara"/>
        <family val="2"/>
      </rPr>
      <t xml:space="preserve">
 - Debilidad institucional
 -Actividad criminal</t>
    </r>
  </si>
  <si>
    <r>
      <rPr>
        <b/>
        <sz val="10"/>
        <rFont val="Candara"/>
        <family val="2"/>
      </rPr>
      <t xml:space="preserve"> -Poca presencia de la seguridad pública</t>
    </r>
    <r>
      <rPr>
        <sz val="10"/>
        <rFont val="Candara"/>
        <family val="2"/>
      </rPr>
      <t xml:space="preserve">
 -Desarticulación inter institucional
-prevalencia de la delincuencia común
</t>
    </r>
  </si>
  <si>
    <t>Producto del ente rector (MINGOB)  Servicios de seguridad preventiva y del delito
Intervención de la municipalidad: Alumbrado público; cámaras de vigilancia; espacios públicos y programas para actividades recreativas, deportivas y culturales</t>
  </si>
  <si>
    <r>
      <t xml:space="preserve">Problema central:  </t>
    </r>
    <r>
      <rPr>
        <b/>
        <sz val="10"/>
        <rFont val="Candara"/>
        <family val="2"/>
      </rPr>
      <t xml:space="preserve">Inseguridad de las personas y sus bienes
Homicidio interpersonal
</t>
    </r>
    <r>
      <rPr>
        <sz val="10"/>
        <rFont val="Candara"/>
        <family val="2"/>
      </rPr>
      <t xml:space="preserve">
Indicador: Tasa de homicidios</t>
    </r>
  </si>
  <si>
    <r>
      <rPr>
        <b/>
        <sz val="10"/>
        <rFont val="Candara"/>
        <family val="2"/>
      </rPr>
      <t xml:space="preserve"> -Arma de fuego
-Otras formas (estrangulamiento, arma blanca, objeto contundente, linchamiento)
</t>
    </r>
    <r>
      <rPr>
        <sz val="10"/>
        <rFont val="Candara"/>
        <family val="2"/>
      </rPr>
      <t xml:space="preserve">
 -Actividad criminal</t>
    </r>
  </si>
  <si>
    <t>Contexto social y cultural permisivo a la violencia armanda
Alta circulación de armas de fuego legales e ilegales (portación)
Emociones violentas
Proliferación de pandillas
prevalencia de delincuencia común</t>
  </si>
  <si>
    <r>
      <t xml:space="preserve">Problema central:  </t>
    </r>
    <r>
      <rPr>
        <b/>
        <sz val="10"/>
        <rFont val="Candara"/>
        <family val="2"/>
      </rPr>
      <t xml:space="preserve">Inseguridad de las personas y sus bienes
</t>
    </r>
    <r>
      <rPr>
        <sz val="10"/>
        <rFont val="Candara"/>
        <family val="2"/>
      </rPr>
      <t xml:space="preserve">
Indicador: Tasa de homicidios</t>
    </r>
  </si>
  <si>
    <t>Producto del ente rector (MINGOB) 
Intervenciones policiales en zonas de mayor incidencia de homicidios
Intervención de la municipalidad:  cámaras de vigilancia</t>
  </si>
  <si>
    <r>
      <t xml:space="preserve">Problema central: </t>
    </r>
    <r>
      <rPr>
        <b/>
        <sz val="10"/>
        <rFont val="Candara"/>
        <family val="2"/>
      </rPr>
      <t xml:space="preserve">Deforestación dentro y fuera de las áreas protegídas
</t>
    </r>
    <r>
      <rPr>
        <sz val="10"/>
        <rFont val="Candara"/>
        <family val="2"/>
      </rPr>
      <t>Indicador: Cobertura forestal (33.7% al  2012. Grupo Interinstitucional de Monitoreo de Bosques y Uso de la Tierra-GIMBOT )</t>
    </r>
  </si>
  <si>
    <r>
      <t xml:space="preserve">Problema central: </t>
    </r>
    <r>
      <rPr>
        <b/>
        <sz val="10"/>
        <rFont val="Candara"/>
        <family val="2"/>
      </rPr>
      <t xml:space="preserve">Deforestación dentro y fuera de las áreas protegídas
</t>
    </r>
    <r>
      <rPr>
        <sz val="10"/>
        <rFont val="Candara"/>
        <family val="2"/>
      </rPr>
      <t>Indicador: áreas reforestadas</t>
    </r>
  </si>
  <si>
    <t>Producto ente rector (CONAP, INAB) Ecosistemas del Sistema Guatemalteco de Áreas Protegidas   por medio de operativos de control y vigilancia.
Intervención de la municipalidad: programas de sensibilización y educación forestal/ambiental</t>
  </si>
  <si>
    <r>
      <t xml:space="preserve">Problema central: </t>
    </r>
    <r>
      <rPr>
        <b/>
        <sz val="10"/>
        <rFont val="Candara"/>
        <family val="2"/>
      </rPr>
      <t>Aumento de la vulnerabilidad en la población guatemalteca por fenómenos hidro-meteorológicos provocados por el cambio climático</t>
    </r>
  </si>
  <si>
    <t>Producto ente rector (MARN)
Población de municipios priorizados y/o vulnerables que cuentan con información, capacitación, normativa e instrumentos con estándares nacional e internacionales de Gestión de Riesgo y Reducción de Desastres en cumplimiento del marco legal. (SE-CONRED)
Intervención de la municipialidad: capacitación y formación sobre medidas de resiliencia y adaptación al cambio climatico</t>
  </si>
  <si>
    <r>
      <t xml:space="preserve">Problema central:  </t>
    </r>
    <r>
      <rPr>
        <b/>
        <sz val="10"/>
        <rFont val="Candara"/>
        <family val="2"/>
      </rPr>
      <t>Poco aprovechamiento del potencial energético renovable del país</t>
    </r>
    <r>
      <rPr>
        <sz val="10"/>
        <rFont val="Candara"/>
        <family val="2"/>
      </rPr>
      <t xml:space="preserve">
Indicador: Generación de energía 
(Generación de energía renovable año anterior 66.10 + porcentaje promedio del incremento de generación de energía renovable 0.25)</t>
    </r>
  </si>
  <si>
    <t>Producto ente rector (MEM) 
Información, socialización y coordinación con las comunidades sobre proyectos potenciales
Intervención de la municipalidad:
Capacitación en temas de resolución de conflictos</t>
  </si>
  <si>
    <t>PRODUCTO</t>
  </si>
  <si>
    <t>INTERVENCIÓN</t>
  </si>
  <si>
    <r>
      <t xml:space="preserve">Agregar la cantidad de la meta específica de la intervención y la unidad de medida, </t>
    </r>
    <r>
      <rPr>
        <sz val="11"/>
        <color indexed="10"/>
        <rFont val="Calibri"/>
        <family val="2"/>
      </rPr>
      <t>según el catálogo de unidades de medida, considerar la medida global principalmente para los proyectos de infraestructura</t>
    </r>
  </si>
  <si>
    <t>Copiar en la columna identificada "descripción"los Resultados Estratégicos de País (REP),  productos e intervenciones según la hoja 10_POA (columnas 2, 3 y 8)</t>
  </si>
  <si>
    <t>(15) Orden de prioridad</t>
  </si>
  <si>
    <t xml:space="preserve">Agregar en la columna (15) un número iniciando con el 1, según el orden de prioridad que la municipalidad le de a la entrega del Producto o Intervención </t>
  </si>
  <si>
    <t>INTERVENCIONES / INSUMOS</t>
  </si>
  <si>
    <t>Nombre de la Unidad / Departamento dentro de la municipalidad responsable del cumplimiento de la intervención</t>
  </si>
  <si>
    <t>(12) Beneficiarios directos</t>
  </si>
  <si>
    <t>15 a 49 años</t>
  </si>
  <si>
    <t>de 50 en adelante</t>
  </si>
  <si>
    <t>Área</t>
  </si>
  <si>
    <t>Urbana</t>
  </si>
  <si>
    <t>Rural</t>
  </si>
  <si>
    <t>Indígena</t>
  </si>
  <si>
    <t>No Indígena</t>
  </si>
  <si>
    <t>Municipalidad de _______________________________________________________Departamento_________________________________</t>
  </si>
  <si>
    <t>En el proceso de revisión de estos instrumentos de planificación en los meses subsiguientes, se tendrán más elementos para esta evaluación</t>
  </si>
  <si>
    <r>
      <t>(14) Observaciones</t>
    </r>
    <r>
      <rPr>
        <b/>
        <sz val="10"/>
        <rFont val="Calibri"/>
        <family val="2"/>
      </rPr>
      <t xml:space="preserve"> (Anotar los alcances o limitaciones en la ejecución)</t>
    </r>
  </si>
  <si>
    <t>0 a 15 años</t>
  </si>
  <si>
    <t>Total</t>
  </si>
  <si>
    <t>(5) Solicitado Año 2016</t>
  </si>
  <si>
    <t>Prevención de la Desnutrición crónica</t>
  </si>
  <si>
    <t xml:space="preserve">Producto del ente rector (MAGA)   Agricultores de infra y subsistencia con mejoras en sus sistemas productivos
Intervención de la municipalidad: Establecimiento de huertos familiares, semillas mejoradas, capacitación,  en coordinación con el ente rector)
</t>
  </si>
  <si>
    <t>Política Agropecuaria 2011-2015
Política Nacional de Desarrollo Rural Integral 
Política de Seguridad Alimentaria y Nutricional</t>
  </si>
  <si>
    <t xml:space="preserve">Producto del ente rector (MAGA)  Promotores y agricultores de infra y subsistencia con mejoras en sus sistemas productivos
Intervenciones de la municipalidad: capacitación para el establecimiento de huertos familiares, dotación de semillas, dotación de animales de granja, centros de acopio, beneficios de granos, invernaderos, galpones para aves, capacitación, mediante la suscripción de un convenio con el ente rector para el Programa relacionado con el REP 
</t>
  </si>
  <si>
    <r>
      <t xml:space="preserve">Prácticas de cuidado infantil </t>
    </r>
    <r>
      <rPr>
        <sz val="10"/>
        <color indexed="10"/>
        <rFont val="Calibri"/>
        <family val="2"/>
      </rPr>
      <t>inadecuadas</t>
    </r>
    <r>
      <rPr>
        <sz val="10"/>
        <rFont val="Calibri"/>
        <family val="2"/>
      </rPr>
      <t xml:space="preserve">
Indicador: 
Madres de niños menores de 5 años capacitadas en buenas prácticas de cuidado infantil</t>
    </r>
  </si>
  <si>
    <r>
      <t xml:space="preserve">Agua </t>
    </r>
    <r>
      <rPr>
        <sz val="10"/>
        <color indexed="10"/>
        <rFont val="Calibri"/>
        <family val="2"/>
      </rPr>
      <t>no potable</t>
    </r>
    <r>
      <rPr>
        <sz val="10"/>
        <rFont val="Calibri"/>
        <family val="2"/>
      </rPr>
      <t xml:space="preserve"> y vivienda </t>
    </r>
    <r>
      <rPr>
        <sz val="10"/>
        <color indexed="10"/>
        <rFont val="Calibri"/>
        <family val="2"/>
      </rPr>
      <t>sin condiciones</t>
    </r>
    <r>
      <rPr>
        <sz val="10"/>
        <rFont val="Calibri"/>
        <family val="2"/>
      </rPr>
      <t xml:space="preserve"> saludables
Indicadores:
Familias con acceso a servicios de agua apta para consumo humano</t>
    </r>
  </si>
  <si>
    <t xml:space="preserve">Producto del ente rector (MSPAS)
Información, educación y comunicación sobre las prácticas de cuidado infantil
Intervención de la municipalidad:
Capacitación a madres de niños menores de dos años, sobre cuidado infantil </t>
  </si>
  <si>
    <t>Producto del ente rector (MSPAS, MCIV)
Construcción de centros de salud, carreteras, adquisición de equipo
Intervención de la municipalidad:
Construcción de caminos rurales (por competencia propia)
Construcción, ampliación, mejoramiento de infraestructura de salud (por competencia delegada, ejemplo: puestos y centros se salud, CAIMI, clínicas, farmacias, centros de recuperación, entre otros)</t>
  </si>
  <si>
    <t xml:space="preserve">Producto ente rector (MSPAS, MCIV) Construcción de centros de salud, carreteras, adquisición de equipo 
Intervención de la municipalidad: Construcción, ampliación o mejoramiento de caminos rurales
Construcción, ampliación, mejoramiento de infraestructura de salud (por competencia delegada, ejemplo: puestos y centros se salud, CAIMI, clínicas, farmacias, centros de recuperación, entre otros)
</t>
  </si>
  <si>
    <t>Ente rector (Mineduc-Conalfa)
Alfabetización
Intervención de la municipalidad:
Capacitación sobre educación y salud sexual y reproductiva como parte del programa de alfabetización.</t>
  </si>
  <si>
    <t xml:space="preserve">Producto ente rector (MSPAS, MCIV) Construcción de centros de salud, carreteras, adquisición de equipo 
Intervención de la municipalidad: Infraestructura para servicios de salud (Centros, puestos de salud, CAIMI u otros) equipamiento, ambulancias, medicinas, combustible para ambulancias, pago de RRHH para servicios de salud, capacitaciones. </t>
  </si>
  <si>
    <t>Producto del ente rector (MINEDUC) (pendiente de oficializar por parte del Mineduc)
Intervención municipal: construcción, ampliación o mejoramiento de centros educativos, equipamiento</t>
  </si>
  <si>
    <r>
      <t xml:space="preserve">Producto del ente rector (MINEDUC)
</t>
    </r>
    <r>
      <rPr>
        <sz val="10"/>
        <color indexed="10"/>
        <rFont val="Candara"/>
        <family val="2"/>
      </rPr>
      <t>Contratación de docentes especializado</t>
    </r>
    <r>
      <rPr>
        <sz val="10"/>
        <rFont val="Candara"/>
        <family val="2"/>
      </rPr>
      <t xml:space="preserve">
Intervención: Contratación de docentes</t>
    </r>
  </si>
  <si>
    <r>
      <t xml:space="preserve">Producto del ente rector (MINEDUC) </t>
    </r>
    <r>
      <rPr>
        <sz val="10"/>
        <color indexed="10"/>
        <rFont val="Candara"/>
        <family val="2"/>
      </rPr>
      <t>(pendiente de oficializar por parte del Mineduc)</t>
    </r>
    <r>
      <rPr>
        <sz val="10"/>
        <rFont val="Candara"/>
        <family val="2"/>
      </rPr>
      <t xml:space="preserve">
Intervención de la municipalidad: Construcción, ampliación o mejoramiento de infraestructura escolar preprimaria
Equipamiento de centros educativos de educación pre primaria
</t>
    </r>
  </si>
  <si>
    <r>
      <t xml:space="preserve">Producto del ente rector (MINEDUC)
</t>
    </r>
    <r>
      <rPr>
        <sz val="10"/>
        <color indexed="10"/>
        <rFont val="Candara"/>
        <family val="2"/>
      </rPr>
      <t xml:space="preserve">Creación y contratación de nuevas plazas
</t>
    </r>
    <r>
      <rPr>
        <sz val="10"/>
        <rFont val="Candara"/>
        <family val="2"/>
      </rPr>
      <t xml:space="preserve">Intervención de la municipalidad: </t>
    </r>
    <r>
      <rPr>
        <sz val="10"/>
        <color indexed="10"/>
        <rFont val="Candara"/>
        <family val="2"/>
      </rPr>
      <t xml:space="preserve">
</t>
    </r>
    <r>
      <rPr>
        <sz val="10"/>
        <rFont val="Candara"/>
        <family val="2"/>
      </rPr>
      <t>Contratación de docentes pre-primaria</t>
    </r>
  </si>
  <si>
    <r>
      <t xml:space="preserve">Producto del ente rector
</t>
    </r>
    <r>
      <rPr>
        <sz val="10"/>
        <color indexed="10"/>
        <rFont val="Candara"/>
        <family val="2"/>
      </rPr>
      <t>Programa de acompañamiento (Mineduc)</t>
    </r>
    <r>
      <rPr>
        <sz val="10"/>
        <rFont val="Candara"/>
        <family val="2"/>
      </rPr>
      <t xml:space="preserve">
Intervención de la municipalidad: 
Refacción escolar, becas, apoyo a los programas de Alfabetización </t>
    </r>
  </si>
  <si>
    <r>
      <t xml:space="preserve">Producto ente rector: (MINGOB)
Servicios de seguridad en áreas turísticas (PNC-Mingob, INGUAT)
Intervención de la municipalidad: Servicio de alumbrado público (áreas turísticas) </t>
    </r>
    <r>
      <rPr>
        <sz val="10"/>
        <color indexed="30"/>
        <rFont val="Candara"/>
        <family val="2"/>
      </rPr>
      <t>Policia de turismo?</t>
    </r>
  </si>
  <si>
    <r>
      <t xml:space="preserve">Producto del ente rector: 
(Pendiente de oficialización por parte del ente rector)
Intervención de la municipalidad: servicios básicos de agua, saneamiento, alumbrado público, mercados, ornato, recolección tratamiento y disposición final de desechos y residuos sólidos, en </t>
    </r>
    <r>
      <rPr>
        <b/>
        <sz val="10"/>
        <rFont val="Candara"/>
        <family val="2"/>
      </rPr>
      <t>áreas turísticas.</t>
    </r>
  </si>
  <si>
    <t xml:space="preserve">
Sin producto
Intervención de la municipalidad: 
acciones para la gestión territorial (formulación de instrumentos, fortalecimiento institucional)
Plan de desarrollo y ordenamiento territorial, y su reglamento, con base en el Plan Nacional de Desarrollo, ordenamiento vial
Desarrollo de Base Inmobiliaria Georeferenciada (BIG)</t>
  </si>
  <si>
    <t>Producto del ente rector (MINGOB) Intervenciones policiales en zonas de mayor incidencia de homicidios
Intervención de la municipalidad: Alumbrado público; cámaras de vigilancia; espacios públicos para actividades recreativas, deportivas y culturales</t>
  </si>
  <si>
    <r>
      <t xml:space="preserve">Áreas municipales reforestadas
</t>
    </r>
    <r>
      <rPr>
        <sz val="10"/>
        <color indexed="30"/>
        <rFont val="Candara"/>
        <family val="2"/>
      </rPr>
      <t>Agregar OT</t>
    </r>
  </si>
  <si>
    <r>
      <t xml:space="preserve">Producto ente rector: (CONAP, INAB)  Ecosistemas del Sistema Guatemalteco de Áreas Protegidas  protegidos por medio de operativos de control y vigilancia.
</t>
    </r>
    <r>
      <rPr>
        <sz val="10"/>
        <color indexed="30"/>
        <rFont val="Candara"/>
        <family val="2"/>
      </rPr>
      <t>Intervención de la municipalidad: contratación de personal para guardabosques en áreas protegidas
Dotación de árboles para reforestación</t>
    </r>
  </si>
  <si>
    <r>
      <t xml:space="preserve">Producto ente rector (SE-CONRED)
Población atendida en áreas afectadas por eventos naturales o provocados, conforme a los estándares nacionales e internacionales de Respuesta 
intervención de la municipalidad: 
dragado de ríos; alcantarillados pluviales; sistemas de almacenamiento de agua de lluvia; sistemas de alerta temprana 
</t>
    </r>
    <r>
      <rPr>
        <sz val="10"/>
        <color indexed="30"/>
        <rFont val="Candara"/>
        <family val="2"/>
      </rPr>
      <t>Plantas de tratamiento, atención a emergencia</t>
    </r>
  </si>
  <si>
    <r>
      <t xml:space="preserve">Producto ente rector (MEM) 
Promoción del potencial energético renovable del país
Intervención de la municipalidad: Construcción redes y líneas eléctricas de distribución
Instalación de páneles solares
</t>
    </r>
    <r>
      <rPr>
        <sz val="10"/>
        <color indexed="30"/>
        <rFont val="Candara"/>
        <family val="2"/>
      </rPr>
      <t>(aclarar sobre la condición de los sistemas, aislados)</t>
    </r>
  </si>
  <si>
    <t>Eje 3: 1.1.1. inciso b)</t>
  </si>
  <si>
    <t xml:space="preserve">Eje 2: 2.2.1 e), 2.2.2. inciso g) </t>
  </si>
  <si>
    <t>Eje 5: 6.6.4 inciso a)</t>
  </si>
  <si>
    <r>
      <t xml:space="preserve">Problema central: </t>
    </r>
    <r>
      <rPr>
        <b/>
        <sz val="10"/>
        <rFont val="Candara"/>
        <family val="2"/>
      </rPr>
      <t>Desnutrición crónica en niños y niñas menores de 2 años</t>
    </r>
    <r>
      <rPr>
        <sz val="10"/>
        <rFont val="Candara"/>
        <family val="2"/>
      </rPr>
      <t xml:space="preserve">
Indicador: Prevalencia de la desnutrición crónica en niños y niñas de 0 a 24 meses (Dato base: 41.7% ENSMI 2014/2015)
</t>
    </r>
  </si>
  <si>
    <r>
      <t xml:space="preserve">Problema central: </t>
    </r>
    <r>
      <rPr>
        <b/>
        <sz val="10"/>
        <rFont val="Candara"/>
        <family val="2"/>
      </rPr>
      <t xml:space="preserve">Descenso de la cobertura escolar en el nivel de educación primaria
</t>
    </r>
    <r>
      <rPr>
        <sz val="10"/>
        <rFont val="Candara"/>
        <family val="2"/>
      </rPr>
      <t xml:space="preserve">
Indicador: Cobertura  en educación primaria</t>
    </r>
  </si>
  <si>
    <t>Producto</t>
  </si>
  <si>
    <t>Ref. PND</t>
  </si>
  <si>
    <t>Intervenciones asociadas</t>
  </si>
  <si>
    <t>Se han asegurado las condiciones para la generación de empleos decentes y de calidad.</t>
  </si>
  <si>
    <t>Las poblaciones atendidas (niños, niñas, adultos mayores, mujeres, jóvenes, diversidad sexual y personas con discapacidad) cuentan  con las condiciones para realizar el tránsito de la asistencia social al desarrollo de medios de vida sostenibles.</t>
  </si>
  <si>
    <t xml:space="preserve">Eje 2 1.1.1 incisos d), f), g) </t>
  </si>
  <si>
    <t>Eje 2
1.1.1 incisos d), f), g)</t>
  </si>
  <si>
    <t>Estudiantes del Ciclo Básico atendidos en el Sistema Escolar (Mineduc)</t>
  </si>
  <si>
    <t>La población guatemalteca goza de salud, las enfermedades infecciosas, parasitarias y las crónico-degenerativas han disminuido y son tratadas enficientemente</t>
  </si>
  <si>
    <t>Eje 2 1.1.1. inciso k)</t>
  </si>
  <si>
    <t>Administración de cementerios</t>
  </si>
  <si>
    <t>Clínica y farmacias municipales</t>
  </si>
  <si>
    <t>Personas analfabetas de 15 años y más atendidas en idioma español (CONALFA)</t>
  </si>
  <si>
    <t>Niños y niñas de 0 a 6 años en situación de pobreza y pobreza extrema, beneficiados con atención integral en Hogares Comunitarios (SOSEP)</t>
  </si>
  <si>
    <t>Personas analfabetas de 15 años y más atendidas en idioma Maya, Garífuna y Xinca (CONALFA)</t>
  </si>
  <si>
    <t>Programa presupuestario</t>
  </si>
  <si>
    <t>En 2020, los gobiernos locales cuentan con mecanismos e instrumentos de gestión que les permiten abordar situaciones comunes en las aglomeraciones urbanas, principalmente en la prestación de servicios básicos, la movilidad social, el transporte, la vivienda y el espacio público.</t>
  </si>
  <si>
    <t xml:space="preserve"> Limpieza y ornato de espacios públicos</t>
  </si>
  <si>
    <t>Eje PND</t>
  </si>
  <si>
    <t>Guatemala urbana y rural</t>
  </si>
  <si>
    <t>Riqueza para todos y todas</t>
  </si>
  <si>
    <t>Áreas con ordenamiento vial (Municipalidad)</t>
  </si>
  <si>
    <t>Espacios públicos limpios y con ornato (Municipalidad)</t>
  </si>
  <si>
    <t>Red vial (se excluyen caminos rurales) ordenamiento vial:  semaforización, señalización, nomenclatura (calles, avenidas, domiciliar)</t>
  </si>
  <si>
    <t>Servicio de transporte, terminales (terrestres, lacustres, marítimas, fluviales)</t>
  </si>
  <si>
    <t>Guarderías</t>
  </si>
  <si>
    <t>Asilo de ancianos</t>
  </si>
  <si>
    <t>Adultos mayores en condición de pobreza y  pobreza extrema beneficiados con atención integral  (SOSEP)</t>
  </si>
  <si>
    <t>Personas que utilizan el servicio de transporte público (Municipalidad)</t>
  </si>
  <si>
    <t>Bibliotecas municipales</t>
  </si>
  <si>
    <t>Estudiantes del nivel primario evaluados en los aprendizajes del Programa Nacional de Lectura y Matemática (Mineduc)</t>
  </si>
  <si>
    <t xml:space="preserve">Censo de personas analfabetas, supervisores municipales </t>
  </si>
  <si>
    <t xml:space="preserve">Estudiantes del Ciclo Diversificado atendidos con Gratuidad (Mineduc) </t>
  </si>
  <si>
    <t>Intervenciones de apoyo a la educación básica, mecanografía, becas escolares, casa de huéspedes estudiantiles</t>
  </si>
  <si>
    <t>Personas atendidas en servicios de consulta externa por enfermedades transmisibles y no transmisibles (infecciosas y parasitarias) (MSPAS)</t>
  </si>
  <si>
    <t xml:space="preserve">Población atendida con servicios de información, educación y comunicación en los ciclos de vida con énfasis en los modos de vida saludable (MSPAS) </t>
  </si>
  <si>
    <t>Registro, control y vigilancia sanitaria de cementerios y manejo de cadáveres (MSPAS)</t>
  </si>
  <si>
    <t>Campañas municipales de promoción de la salud, promotores de salud</t>
  </si>
  <si>
    <t>Intervenciones de apoyo a la educación superior, transporte municipal para estudiantes universitarios</t>
  </si>
  <si>
    <t xml:space="preserve">Apoyo para oportunidades de empleo </t>
  </si>
  <si>
    <t xml:space="preserve">Intervenciones de apoyo a la educación diversificada: becas escolares, institutos tecnológicos </t>
  </si>
  <si>
    <t>Cursos de belleza, repostería, corte y confección, albañilería, manualidades y otros; infraestructura para centros vocacionales</t>
  </si>
  <si>
    <t>Jóvenes de 14 a  29 años capacitados en temas de educación vocacional  con asistencia técnica y servicios de información a nivel nacional.  (Mineco)</t>
  </si>
  <si>
    <r>
      <t>Micro, pequeños  y medianos empresarios  capacitados con servicios de desarrollo empresarial.  (Incluye capacitación técnica para insertarse al mercado laboral o crear microempresas con 1,800 personas</t>
    </r>
    <r>
      <rPr>
        <u/>
        <sz val="12"/>
        <rFont val="Calibri"/>
        <family val="2"/>
        <scheme val="minor"/>
      </rPr>
      <t>)</t>
    </r>
    <r>
      <rPr>
        <sz val="12"/>
        <rFont val="Calibri"/>
        <family val="2"/>
        <scheme val="minor"/>
      </rPr>
      <t xml:space="preserve">  (Mineco)</t>
    </r>
  </si>
  <si>
    <t>Pendiente que la municipalidad coordine el Producto con el Ente Rector (USAC)</t>
  </si>
  <si>
    <t xml:space="preserve">
Movilidad urbana y espacios públicos (19)</t>
  </si>
  <si>
    <t xml:space="preserve">Protección social (20) </t>
  </si>
  <si>
    <t>Gestión de la educación local de calidad (14)
Subprograma 5 Cobertura de Educación Básica y Diversificada</t>
  </si>
  <si>
    <t>Apoyo a la salud preventiva (21)</t>
  </si>
  <si>
    <t>Apoyo al desarrollo económico local (22)</t>
  </si>
  <si>
    <t>Pendiente</t>
  </si>
  <si>
    <t xml:space="preserve">Colocar la descripción de esta ficha </t>
  </si>
  <si>
    <t>ODS</t>
  </si>
  <si>
    <t>Meta ODS</t>
  </si>
  <si>
    <r>
      <t xml:space="preserve">Instrucciones: </t>
    </r>
    <r>
      <rPr>
        <sz val="12"/>
        <color indexed="8"/>
        <rFont val="Calibri"/>
        <family val="2"/>
      </rPr>
      <t xml:space="preserve"> Filtre el departamento y el municipio correspondiente, copie la problemática en la fila que corresponda en la columna 10 de la Hoja 2_Integrada, según la problemática/causas que se estén abordando. Si el municipio no cuenta con PDM debe establecer y priorizar las problemáticas a atender para los próximos 5 años</t>
    </r>
  </si>
  <si>
    <t>2. MATRIZ INTEGRADA</t>
  </si>
  <si>
    <t>Herramientas metodológicas para revisión del POM 2018-2022 y POA 2018</t>
  </si>
  <si>
    <t>Matriz Integrada</t>
  </si>
  <si>
    <t>Otras intervenciones</t>
  </si>
  <si>
    <t>Matriz Priorizada Municipio</t>
  </si>
  <si>
    <t>PARA ACTUALIZAR EL PLAN OPERATIVO MULTIANUAL 2018 - 2022, SE DEBE REVISAR EN ESTA MATRIZ SI EXISTE ALGUNA PRIORIDAD QUE SE DEBA ATENDER, QUE NO HAYA SIDO CONSIDERADA EN EL POM VIGENTE</t>
  </si>
  <si>
    <t>ESTA MATRIZ INCLUYE UNA REFERENCIA DE LAS INTERVENCIONES DE COMPETENCIA PROPIA Y DELEGADA QUE DEBEN ATENDER LAS MUNICIPALIDADES  Y QUE ESTÁN DIRECTAMENTE RELACIONADAS CON LOS RESULTADOS ESTRATÉGICOS DE PAÍS. SI EXISTE ALGUNA INTERVENCIÓN ADICIONAL REVISAR LA MATRIZ (3_OTRAS_INTERVENCIONES) Y TRASLADARLA TAMBIÉN A LA MATRIZ PRIORIZADA</t>
  </si>
  <si>
    <t xml:space="preserve">Resultado PND </t>
  </si>
  <si>
    <t>OTRAS INTERVENCIONES QUE NO APORTAN A LOS RESULTADOS ESTRATÉGICOS DE PAIS (REP)</t>
  </si>
  <si>
    <t xml:space="preserve">NOTA: PARA ACTUALIZAR EL POM 2018 - 2022 EN ESTA MATRIZ SE TRASLADARÁ LA FILA COMPLETA DE LO QUE SE HAYA IDENTIFICADO COMO NUEVO EN LA MATRIZ INTEGRADA </t>
  </si>
  <si>
    <t>Matriz de Análisis de actores</t>
  </si>
  <si>
    <t>Matriz de Planificación Operativa Multianual-POM-</t>
  </si>
  <si>
    <t>Resultados Estrategicos de País priorizados para el período 2018-2022, derivados de la Política General de Gobierno (PGG)</t>
  </si>
  <si>
    <t>Luego de completada la matriz, deberá realizar la priorización de los REP, producctos e intervenciones que la municipalidad atenderá en el período 2018-2022, y marcar en otro color (claro) las filas completas, como se observa en el ejemplo.</t>
  </si>
  <si>
    <t>Indicar el dato de la población: 
3.1) población objetivo,  número de personas que necesita recibir el producto; 
3.2) población elegible, número de personas o población que será atendida por la municipalidad de acuerdo a su capacidad, para el período 2018-2022. Se puede calcular aplicando un porcentaje estimado de la población objetivo o idealmente la sumatoria de la población de las comunidades a atender.</t>
  </si>
  <si>
    <t>NOTA: SI HABRA ACTUALIZACION EN EL POM 2018 - 2022 DEBERA HACERSE EL ANALISIS DE LA POBLACION A ATENDER DURANTE ESE PERIODO.</t>
  </si>
  <si>
    <t>SE DEBERA REALIZAR  EL ANALISIS EN CASO SE HAGA INCORPORACION DE OTRAS PRIORIDADES QUE QUEDARAN REGISTRADAS EN EL POM.</t>
  </si>
  <si>
    <t xml:space="preserve">Indique la meta de los productos para el período 2018-2022. Se debe copiar  de la Matriz Hoja 5_Análisis de Población, columna de población elegible </t>
  </si>
  <si>
    <t>Meta para el periodo 2018-2022. 
9.1) Agregar la meta física estimada de la intervención. Esta meta en el POM estará en función de la cantidad de intervenciones que se realizarán en el período que estén relacionadas al mismo proceso (construcción, ampliación, mejoramiento, entre otros). Se deben agregar actividades que no formen capital fijo, Ej. desinfección del agua, subsidios, establecimiento de viveros, capacitaciones, dotación, entre otros.  
9.2) Agregar la meta financiera estimada (Q.) de la intervención. Ajustar fórmula con base al número de intervenciones por el costo de cada intervención.</t>
  </si>
  <si>
    <t>Matriz de Programación Operativa Multianual  (POM)  2018-2022</t>
  </si>
  <si>
    <t>1. Resultado Municipal (según POA municipal 2016)</t>
  </si>
  <si>
    <t>2. Productos (bienes y/o servicios) año 2016</t>
  </si>
  <si>
    <t>3. Acciones /proyectos, actividades u obras, POA municipal 2016</t>
  </si>
  <si>
    <t>4. Financiamiento solicitado para la ejecución del proyecto, acción, obra o actividad, definido en el POA municipal del año 2016</t>
  </si>
  <si>
    <t>5. Financiamiento asignado para la ejecución del proyecto, acción, obra o actividad, definido en el POA municipal del año 2016</t>
  </si>
  <si>
    <t>7. Financiamiento desembolsado para la ejecución del proyecto, acción, obra o actividad, definido en el POA municipal del año 2016</t>
  </si>
  <si>
    <t>8. Financiamiento ejecutado en el proyecto, acción, obra o actividad, definido en el POA municipal del año 2016</t>
  </si>
  <si>
    <t>10. Porcentaje de ejecución financiera del proyecto, acción, obra o actividad, definido en el POA municipal del año 2016</t>
  </si>
  <si>
    <t>11. Porcentaje de avance físico del proyecto, acción, obra o actividad, definido en el POA municipal del año 2016</t>
  </si>
  <si>
    <t>12. Número de beneficiarios del proyecto/ acción/ obra/actividad, definido en el POA municipal del año 2016 (la desagregación será según la información con la que cuente la municipalidad)</t>
  </si>
  <si>
    <t>Las instrucciones aplican de la misma forma para la matriz correspondiente al año "n" (2017), según el avance que presente la ejecución ya sea física o finaniciera</t>
  </si>
  <si>
    <t>(1) Resultado Municipal (según POA 2016)</t>
  </si>
  <si>
    <r>
      <t xml:space="preserve">Alcances y Limitaciones en la Ejecución y Programación del </t>
    </r>
    <r>
      <rPr>
        <b/>
        <sz val="16"/>
        <color indexed="10"/>
        <rFont val="Calibri"/>
        <family val="2"/>
      </rPr>
      <t>Primer Cuatrimestre</t>
    </r>
    <r>
      <rPr>
        <b/>
        <sz val="16"/>
        <rFont val="Calibri"/>
        <family val="2"/>
      </rPr>
      <t xml:space="preserve"> POA 2017</t>
    </r>
  </si>
  <si>
    <t>(5) Solicitado Año 2017</t>
  </si>
  <si>
    <t>(6) Asignado  Año 2017</t>
  </si>
  <si>
    <t>Año n-1:  Año anterior (2016)</t>
  </si>
  <si>
    <t>(7) Desembolsado Año 2017</t>
  </si>
  <si>
    <t>(8) Ejecutado  Año 2017</t>
  </si>
  <si>
    <t>1. Identificar la procedencia del financiamiento municipal para el 2018</t>
  </si>
  <si>
    <t>2. Indicar el monto total para el año 2018, según procedencia.</t>
  </si>
  <si>
    <t>7. Monto total para el financiamiento del 2018</t>
  </si>
  <si>
    <t>8. Recursos comprometidos para el año fiscal 2018, ya sea por proyectos de arrastre, pago de deudas o cualquier otro.</t>
  </si>
  <si>
    <t>9. Monto total comprometido para el 2018</t>
  </si>
  <si>
    <t>10.  Monto total disponible para el financiamiento de la gestión municipal del 2018</t>
  </si>
  <si>
    <t>Disponibilidad financiera para el Plan Operativo Anual 2018</t>
  </si>
  <si>
    <t>1) Procedencia del financiamiento a nivel municipal para el año 2018</t>
  </si>
  <si>
    <t>2) Disponibilidad financiera para el año 2018
Q.</t>
  </si>
  <si>
    <t>10) Total Disponible para el año fiscal 2018</t>
  </si>
  <si>
    <t>7) Total financiamiento para el año fiscal 2018</t>
  </si>
  <si>
    <t>8) Recursos comprometidos para el año fiscal 2018</t>
  </si>
  <si>
    <t xml:space="preserve">NOTA: SI SE REALIZO ACTUALIZACION EN EL POM 2018 - 2022 Y SE PROGRAMO INTERVENCIONES PARA EL AÑO 2018, SE DEBERA REALIZAR LA ACTUALIZACIÓN EN ESTA MATRIZ TRASLADANDO LA FILA COMPLETA DE LO QUE SE HAYA IDENTIFICADO COMO NUEVO EN LA MATRIZ 7_POM Y SE DEBERA HACER LA DESCRIPCION </t>
  </si>
  <si>
    <t xml:space="preserve">NOTA: PARA ACTUALIZAR EL POM 2018 - 2022 EN ESTA MATRIZ SE TRASLADARÁ LA FILA COMPLETA DE LO QUE SE HAYA IDENTIFICADO COMO NUEVO EN LA MATRIZ INTEGRADA. RECORDAR QUE PARA ELLO SE DEBERA ESTABLECER O REPLANTEAR LA META MUNICIPAL DE PRODUCTO DURANTE EL PERIODO DE EJECUCION Y LAS INTERVENCIONES DE CADA PRODUCTO. </t>
  </si>
  <si>
    <t>Copiar el REP de la Matriz Hoja No. 4_PRIORIZADA MPIO, tiene relación con la problemática priorizada y es la que el municipio atenderá</t>
  </si>
  <si>
    <t>Copiar los productos de competencia propia de la municipalidad según la Matriz Hoja No. 4 , columna 12. Y el producto de competencia delegada se copia como referencia pero no se identifica meta del producto</t>
  </si>
  <si>
    <t xml:space="preserve">Indique tanto la meta física como el monto (Q.) para los productos programados para cada año (2017, 2018, 2019, 2020, 2021, 2022). La meta física del producto puede ser acumulativa considerando que algunos servicios se deben prestar contínuamente. Ver ejemplo en la matriz </t>
  </si>
  <si>
    <t>5.9) Física (2021)</t>
  </si>
  <si>
    <t>5.10) Financiera (2021)</t>
  </si>
  <si>
    <t>5.11) Física (2022)</t>
  </si>
  <si>
    <t>5.12) Financiera (2022)</t>
  </si>
  <si>
    <t>Indicar la meta del producto (período 2018-2022), copiar de la matriz del POM</t>
  </si>
  <si>
    <t>Indicar la meta del producto para el año 2018, copiar de la matriz del POM</t>
  </si>
  <si>
    <t>Indicar el monto total que se destinará para el producto, según la meta para el 2018.</t>
  </si>
  <si>
    <t>5) Meta del producto (año 2018)</t>
  </si>
  <si>
    <t>6) Monto Q. del producto (año 2018)</t>
  </si>
  <si>
    <t>Usaid/Gobernabilidad Urbana</t>
  </si>
  <si>
    <t>Cooperacion Tecnica</t>
  </si>
  <si>
    <t>bajo</t>
  </si>
  <si>
    <t xml:space="preserve">Nacional/departamental/municipal
</t>
  </si>
  <si>
    <t>Vision Mundial</t>
  </si>
  <si>
    <t>PDH</t>
  </si>
  <si>
    <t>Coordiancion</t>
  </si>
  <si>
    <t>m</t>
  </si>
  <si>
    <t>coordiancion interinstitucional</t>
  </si>
  <si>
    <t>RTI/USAID</t>
  </si>
  <si>
    <t>Asistencia Tecnica y cooperacion</t>
  </si>
  <si>
    <t>Ministerio Publico</t>
  </si>
  <si>
    <t>Paz Joven</t>
  </si>
  <si>
    <t>Fiananciera y Tecnica</t>
  </si>
  <si>
    <t>SEPREM</t>
  </si>
  <si>
    <t>SERJUS</t>
  </si>
  <si>
    <t>MINTRAB</t>
  </si>
  <si>
    <t>Municipalidad de :__COATEPEQUE________________________Departamento:_____QUETZALTENANGO___________</t>
  </si>
  <si>
    <t>Ampliar la cobertura de educación primaria y el apoyo a la salud preventiva</t>
  </si>
  <si>
    <t>Producto del ente rector
Programa de acompañamiento (Mineduc)
Intervención de la municipalidad: 
Becas, Apoyo a los Programas de Educación Extra Escolar                                                                                                               Producto del ente rector  (MINSALUD)                                                                                                                                                         Apoyo a los Programas de Salud y Nutrición</t>
  </si>
  <si>
    <t xml:space="preserve"> -Mala imagen del país                                                 -Poca consolidación y desarrollo de destinos turísticos</t>
  </si>
  <si>
    <t xml:space="preserve">Percepción de inseguridad (lugares turísticos)                                         -Deterioro de  principales destinos
-Poca inversión en mantenimiento, seguridad y conservación de los destinos
Poca facilidades turísticas (servicios básicos)
</t>
  </si>
  <si>
    <t>Falta de mantenimiento y estructura vial adecuada  para generar las condiciones de desarrollo económico territorial</t>
  </si>
  <si>
    <t>Ampliar el desarrollo economico local y la competitividad turística</t>
  </si>
  <si>
    <t xml:space="preserve">Producto ente rector: (MINGOB)
Servicios de seguridad en áreas turísticas (PNC-Mingob, INGUAT)
Intervención de la municipalidad: servicios básicos de agua, saneamiento, alumbrado público, mercados, ornato, recolección tratamiento y disposición final de desechos y </t>
  </si>
  <si>
    <t>Ampliar  cobertura de servicios basicos ( Introduccion de agua potable, Alcantarillados sanitarios, Manejo de Desechos Solidos, Plantas de tratamiento)</t>
  </si>
  <si>
    <t>Art. 53 Atribuciones y Obligaciones del Alcalde  y Art. 54 Atribuciones y Deberes de los Sindicos y Concejales</t>
  </si>
  <si>
    <t>Ampliar  la participación ciudadana ( Hombres, Mujeres, Jovenes y Niños)</t>
  </si>
  <si>
    <t>Política Nacional Criminal                         Política Nacional de la Prevención y el delito</t>
  </si>
  <si>
    <t>Guatemala Urbana y Rural</t>
  </si>
  <si>
    <t>Desarrollo Rural Integral</t>
  </si>
  <si>
    <t>Desarrollo</t>
  </si>
  <si>
    <t>En el 2032, las areas Rurales generadoras de bienes y servicios son manejadas de manera sostenible</t>
  </si>
  <si>
    <t>La poblacion del área rural se  beneficia por los bienes y servicios que proveen de manera sostenible los recursos naturales</t>
  </si>
  <si>
    <t xml:space="preserve">Para el 2019, se ha incrementado la posición del municipio en el índice de competitividad en 10 posiciones (de la posición 80 en 2015 a la 70 en 2019)
</t>
  </si>
  <si>
    <r>
      <t xml:space="preserve">Problema central: </t>
    </r>
    <r>
      <rPr>
        <b/>
        <sz val="10"/>
        <color indexed="8"/>
        <rFont val="Candara"/>
        <family val="2"/>
      </rPr>
      <t>Baja competitividad</t>
    </r>
  </si>
  <si>
    <t xml:space="preserve"> -Poca consolidación y desarrollo urbano y rural</t>
  </si>
  <si>
    <t>Deterioro de la Infraestructura vial</t>
  </si>
  <si>
    <t>El Artículo 68 del Código Municipal, incisos b) Construccion y mantenimiento de caminos de acceso a las circunscripciones territoriales inferiores al Municipio c) pavimentacion de las vias publicas urbanas y mantenimiento de las mismas d)Regulacion del transporte de pasajeros y carga y su terminales locales</t>
  </si>
  <si>
    <t xml:space="preserve">Áreas con ordenamiento vial ,                                        Personas que utilizan el servicio de transporte público ,                                  Espacios públicos limpios y con ornato                           </t>
  </si>
  <si>
    <r>
      <t xml:space="preserve">Producto del ente rector: INGUAT y MICIVI
Intervención de la municipalidad: </t>
    </r>
    <r>
      <rPr>
        <sz val="10"/>
        <rFont val="Candara"/>
        <family val="2"/>
      </rPr>
      <t xml:space="preserve">servicios básicos de agua, saneamiento, alumbrado público, mercados, ornato, recolección tratamiendo y disposición final de desechos y residuos sólidos, en </t>
    </r>
    <r>
      <rPr>
        <b/>
        <sz val="10"/>
        <rFont val="Candara"/>
        <family val="2"/>
      </rPr>
      <t>áreas turísticas.</t>
    </r>
  </si>
  <si>
    <t>Municipalidad de Coatepeque</t>
  </si>
  <si>
    <t>Municipalidad/Direccion Municipal de Planificacion</t>
  </si>
  <si>
    <t>480 mts²</t>
  </si>
  <si>
    <t>Mejoramiento Escuela Primaria Barrio Guadalupe zona 4, Coatepeque, Quetzaltenango</t>
  </si>
  <si>
    <t>582 mts²</t>
  </si>
  <si>
    <t>190 mts²</t>
  </si>
  <si>
    <t>mejoramiento de estrutura existente mediante la instalacion de paredes divisorias, paredes permietrales de tabla roca, piso ceramico, pintura, puertas y mejoramiento de techo</t>
  </si>
  <si>
    <t>100 mts²</t>
  </si>
  <si>
    <t>tres aulas a base de lenvantado de block visto sisado, techo de estrutura metalica y lamina troquelada, piso de granito, instalacion electrica, púertas y ventanas.</t>
  </si>
  <si>
    <t>405 mts²</t>
  </si>
  <si>
    <t>Remozamiento de la pista de concreto, instalcion electrica y luminarias, exteriores, graderios, pintura y remarcaje de cancha</t>
  </si>
  <si>
    <t>197 mts²</t>
  </si>
  <si>
    <t>Remozamiento de la cancha y graderios existentes, instalcion electrica exterior, instalcion de maya metalica, pintura y marcaje de cancha, instalacion de marcos de porteria</t>
  </si>
  <si>
    <t>5750 mts³</t>
  </si>
  <si>
    <t>51 mts²</t>
  </si>
  <si>
    <t>Consiste en la cosntruccion de losa, vigas principales, alerones, diafragma externos, bastagos, cortina y limpieza final</t>
  </si>
  <si>
    <t>58 mts²</t>
  </si>
  <si>
    <t>1486 mts²</t>
  </si>
  <si>
    <t>mejoramiento mediante la colocacion de 1486 mts² de pavimento rigido de concreto hidraulico de 3000 PSI, bordillo + canal + rejilla para dreanje pluvial</t>
  </si>
  <si>
    <t>250 mts²</t>
  </si>
  <si>
    <t>Remosion del techo existente con estructura de madera y lamina, instalacion de estrutuctura con lamina troquelada</t>
  </si>
  <si>
    <t>541 mts²</t>
  </si>
  <si>
    <t xml:space="preserve">Mejoramiento de 3 aulas mediante la construccion de un salon y cambio de techo existente,  instalacion de techo nuevo </t>
  </si>
  <si>
    <t>1507 mts²</t>
  </si>
  <si>
    <t>implementacion de juegos infantiles, area para ejercisios, engramillado, pared perimetral, kiosko</t>
  </si>
  <si>
    <t>1152 mts²</t>
  </si>
  <si>
    <t>implementacion de juegos infantiles, area para piñatas, caseta para ventas, baños publicos</t>
  </si>
  <si>
    <t>Construccion sistema de agua potable con pila comunal en caserio El Reparo, Coatepeque, Quetzaltenango</t>
  </si>
  <si>
    <t>80 mts²</t>
  </si>
  <si>
    <t>construccion de una pila comunal, instalcion de agua potable, barda perimetral, cubierta metalica mas lamina</t>
  </si>
  <si>
    <t>24 mts²</t>
  </si>
  <si>
    <t xml:space="preserve">construcion de losa, vigas principales, alerones, diafragmas externos, vastagos mas cortina </t>
  </si>
  <si>
    <t>dotacion o suministro de bombillos tipo led para las lamparas del servicio de alumbrado publico</t>
  </si>
  <si>
    <t>Micivi</t>
  </si>
  <si>
    <t>Municipalalidad</t>
  </si>
  <si>
    <t>Seprem</t>
  </si>
  <si>
    <t xml:space="preserve">D.M.P. </t>
  </si>
  <si>
    <t>Mejoramiento Escuela Primaria Rural Mixta Adrian Recinos Aldeas las Palmas, Coatepeque, Quetzaltenango.</t>
  </si>
  <si>
    <t>Mejoramiento Escuela Primaria Sofia Margarita Fingado zona 6, Coatepeque, Quetzaltenango</t>
  </si>
  <si>
    <t>Ampliacion Instituto Basico Manuel Colon Argueta zona 1, Coatepeque, Quetzaltenango</t>
  </si>
  <si>
    <t>Mejoramiento Escuela Primaria Parcelamiento El Pital, Coatepeque, Quetzaltenango</t>
  </si>
  <si>
    <t>Construccion puente vehicular en calle principal de lotificacion Dalmacia, Coatepeque, Quetzaltenango</t>
  </si>
  <si>
    <t>Mejoramiento calle con pavimento rigido en acceso principal a Colonia El Satelite  zona 1, Coatepeque, Quetzaltenango</t>
  </si>
  <si>
    <t>Construccion puente vehicular en ruta entre Aldeas Colon y San Rafael Pacaya 2, Coatepeque, Quetzaltenango</t>
  </si>
  <si>
    <t>Construccion puente vehicular en acceso a lotificacion Adesco, Finca Las Virtudes Coatepeque, Quetzaltenango</t>
  </si>
  <si>
    <t>DOTACION DE BOMBILLOS TIPO LED DE 30W Y 40W PARA LA CONSERVACION DE LA RED DE ALUMBRADO PUBLICO DEL MUNICIPIO DE COATEPEQUE, QUETZALTENANGO</t>
  </si>
  <si>
    <t>Mejoramiento instalaciones deportivas y recreativas del parque infantil del barrio San Francisco zona 3, Coatepeque, Quetzaltenango</t>
  </si>
  <si>
    <t>Mejoramiento instalaciones deportivas y recreativas del parque frente a las instalaciones de la PMT zona 3, Coatepeque, Quetzaltenango</t>
  </si>
  <si>
    <t>Mejoramiento Instalaciones Deportivas y Recreativas Cancha de Basquetbol colonia Miguel Angel Asturias zona 6, Coatepeque, Quetzaltenango</t>
  </si>
  <si>
    <t>Mejoramiento Instalaciones Deportivas y Recreativas Cancha de Basquetbol Barrio El Rosario zona 2, Coatepeque, Quetzaltenango</t>
  </si>
  <si>
    <t xml:space="preserve">Subsidio a la salud y medio ambiente del Municipio de Coatepeque, Quetzaltenango </t>
  </si>
  <si>
    <t>Conservacion de la red de conduccion de Alcantarillado Sanitario del Municipio de Coatepeque, Quetzaltenango</t>
  </si>
  <si>
    <t>Conservacion de la red de conduccion de Agua Potable del Municipio de Coatepeque, Quetzaltenango</t>
  </si>
  <si>
    <t>12 Unidad Monetaria</t>
  </si>
  <si>
    <t>Subsidio, fortalecimiento y cobertura al programa de la Mujer del municipio de Coatepeque, Quetzaltenango</t>
  </si>
  <si>
    <t xml:space="preserve">Subsidio y fortalecimiento a la conservacion de programas sociales y de prevencion de la violencia y el delito </t>
  </si>
  <si>
    <t>Conservacion y Mantenimiento de la red de Alumbrado Publico del Municipio de Coatepeque, Quetzaltenago</t>
  </si>
  <si>
    <t>Subsidio a la Educacion del Municipio de Coatepeque, Quetzaltenango</t>
  </si>
  <si>
    <t>Dotacion de Combustibles y Lubricantes para vehiculos Municipales y Maquinaria de construccion durante el año 2018 para la Municipalidad de Coatepeque, Quetzaltenango</t>
  </si>
  <si>
    <t>1,500,000 Unidad Monetaria</t>
  </si>
  <si>
    <t xml:space="preserve">Conservacion de Vias Publicas del Municipio de Coatepeque, Quetzaltenango </t>
  </si>
  <si>
    <t>Mejoramiento Escuela Primaria Caserio San Vicente Buenabaj, Aldeas La Esperanza y Santa Maria Naranjo, Coatepeque, Quetzaltenango</t>
  </si>
  <si>
    <t>6000 unidad monetaria</t>
  </si>
  <si>
    <t>Dotacion de material tipo grava para el mantenimiento de la red de caminos rurales en el año 2018, para el municipio de Coatepeque, Quetzaltenango</t>
  </si>
  <si>
    <t>Conservacion Caminos Rurales del Municipio de Coatepeque, Quetzaltenango</t>
  </si>
  <si>
    <t>600 kilometros</t>
  </si>
  <si>
    <t> Fortalecimiento a la cultura del Municipio de Coatepeque, Quetzaltenango</t>
  </si>
  <si>
    <t>Dotacion de Aditivos Quimicos para el tratamiento de Agua Potable del Municipio de Coatepeque, Qetzaltenango</t>
  </si>
  <si>
    <t xml:space="preserve">Aditivos Quimicos, Gas Cloro, Hipoclorito de Calcio y Cal hidratada </t>
  </si>
  <si>
    <t>Subsidio y Fortalecimiento de la seguridad del area Urbana por medio del sistema de Videovigilancia del Municipio de Coatepeque, Quetzaltenango</t>
  </si>
  <si>
    <t xml:space="preserve">Equipamiento de camaras de vigilancia y equipo respectivo en diferentes puntos del area Urbana </t>
  </si>
  <si>
    <t>Subsidio al tren de Aseo del Municipio de Coatepeque, quetzaltenango</t>
  </si>
  <si>
    <t xml:space="preserve">Materiales, Herramientas, Equipo, Personal y todo lo concerniente en el aseo Municipal </t>
  </si>
  <si>
    <t>Instlacion de 480mts² de estructura metalica mas techado con lamina troquelada</t>
  </si>
  <si>
    <t xml:space="preserve">Cambio de techo existente y la instalacion de techo nuevo a base de lamina troquelada y pintura de la estructura </t>
  </si>
  <si>
    <t xml:space="preserve">Programas de alfabetizacion, materiales e implementos para la cobertura escolar del Municipio </t>
  </si>
  <si>
    <t>Implementacion de Programas, Capacitaciones, talleres y todo tipo de actividad relacionada con el control y conservacion de la salud y el medio ambiente</t>
  </si>
  <si>
    <t xml:space="preserve">Suministro de combustible gasolina, diesel y aceites y lubricantes varios para el mantenimiento de vehiculos de la Municipalidad </t>
  </si>
  <si>
    <t xml:space="preserve">consiste en la implementacion de tuberias, accesorios, materiales varios y herramienta para la conservacon de la red de alcantarillado sanitario </t>
  </si>
  <si>
    <t xml:space="preserve">Consiste en la implementacion de tuberias, accesorios, herramientas y todo lo concerniente al mantenimiento de la red de agua potable </t>
  </si>
  <si>
    <t xml:space="preserve">Consiste en la implementacion de talleres, becas, capacitaciones y todo tipo de actividad enfocada en la incursion de la mujer en la sociedad </t>
  </si>
  <si>
    <t xml:space="preserve">Consiste en la implementacion de material de apoyo, foros, talleres y todo lo relacionado al fomento de la cultura </t>
  </si>
  <si>
    <t xml:space="preserve">   Implementacion de talleres, foros, material necesario para la implementacion de programas prevencion de la violencia </t>
  </si>
  <si>
    <t xml:space="preserve">Implementacion y suministro de materiales, herramienta y equipo necesario ara la conservacion de la red de alumbrado publico </t>
  </si>
  <si>
    <t xml:space="preserve">Implementacion de materiales, herramienta, maquinaria y equipo destinado para el mantenimiento de las vias publicas </t>
  </si>
  <si>
    <t xml:space="preserve">Implementacion de materiales, mano de obra, herramientas, maquinaria y equipo para el mantenimiento  y la conservacion de caminos rurales </t>
  </si>
  <si>
    <t>Dotacion de material tipo grava para la reparacion y/o mantenimiento de tramos carreteros de la red de caminos rurales en mal estado, incluye material y transporte</t>
  </si>
  <si>
    <t>Alcances y Limitaciones en la Programación y Ejecución del POA 2017</t>
  </si>
  <si>
    <t>DOTACION MATERIAL TIPO GRAVA PARA BACHEO EN PUNTOS CRITICOS DE LA RED VIAL DE TERRACERIA DEL MUNICIPIO DE COATEPEQUE, QUETZALTENANGO</t>
  </si>
  <si>
    <t>MEJORAMIENTO CALLE CON PAVIMENTO, 7A AVENIDA, ENTRE 7A Y 8A CALLE, BARRIO EL JARDÍN, COATEPEQUE, QUETZALTENANGO</t>
  </si>
  <si>
    <t>MEJORAMIENTO CALLE CON PAVIMENTO, 7A AVENIDA, ENTRE 6A Y 7A CALLE, BARRIO EL JARDIN, COATEPEQUE, QUETZALTENANGO</t>
  </si>
  <si>
    <t>MEJORAMIENTO CALLE INGRESO A SECTOR V, ALDEA NUEVO CHUATUJ, COATEPEQUE, QUETZALTENANGO</t>
  </si>
  <si>
    <t>MEJORAMIENTO CAMINO RURAL SECTORES LA TASCALERA Y PUENTE, ALDEA COLON, COATEPEQUE, QUETZALTENANGO</t>
  </si>
  <si>
    <t>MEJORAMIENTO CALLE INGRESO A ESCUELA PRIMARIA, SAN VICENTE PACAYA, COATEPEQUE, QUETZALTENANGO</t>
  </si>
  <si>
    <t>MEJORAMIENTO CALLE SECTOR EL CENTRO PARCELAMIENTO EL PITAL, COATEPEQUE, QUETZALTENANGO</t>
  </si>
  <si>
    <t>MEJORAMIENTO CALLE SECTOR PUENTE PARANA, ALDEA SAN AGUSTIN PACAYA, COATEPEQUE, QUETZALTENANGO</t>
  </si>
  <si>
    <t>MEJORAMIENTO CALLE ACCESO A INSTITUTO POR COOPERATIVA ALDEA LA UNION, ZONA 5 COATEPEQUE, QUETZALTENANGO</t>
  </si>
  <si>
    <t>MEJORAMIENTO CALLE ACCESO AL TANQUE, ALDEA EL TROJE, COATEPEQUE, QUETZALTENANGO</t>
  </si>
  <si>
    <t>MEJORAMIENTO CALLE SECTOR EL CENTRO, SAN RAFAEL PACAYA 1, COATEPEQUE, QUETZALTENANGO</t>
  </si>
  <si>
    <t>MEJORAMIENTO CALLE 2 AVENIDA ENTRE 0 Y 2 CALLE LOTIFICACION MAGNOLIA, ZONA 6, COATEPEQUE, QUETZALTENGO</t>
  </si>
  <si>
    <t>MEJORAMIENTO ESCUELA PRIMARIA RURAL MIXTA, ALDEA LA DEMOCRACIA, COATEPEQUE, QUETZALTENANGO</t>
  </si>
  <si>
    <t>MEJORAMIENTO ESCUELA PRIMARIA RURAL MIXTA COMUNIDAD AGRARIA MONTE CRISTO, COATEPEQUE, QUETZALTENANGO</t>
  </si>
  <si>
    <t> MEJORAMIENTO ESCUELA PRIMARIA CASERIOS SANTA INES, SAN FRANCISCO JULAIN, EL RELICARIO, LOS ENCUENTROS; ALDEAS LAS ANIMAS, SANTA MARIA NARANJO; CANTON LOS...</t>
  </si>
  <si>
    <t>MEJORAMIENTO CALLE CON PAVIMENTO, 7A AVENIDA ENTRE 0 Y 1A CALLE, ZONA 1, BARRIO LA ESPERANZA, COATEPEQUE, QUETZALTENANGO</t>
  </si>
  <si>
    <t>MEJORAMIENTO CALLE 4 AVENIDA ENTRE 0 Y 2 CALLE, BARRIO CANDELARIA ZONA 4, COATEPEQUE, QUETZALTENANGO</t>
  </si>
  <si>
    <t>(9) Presupuesto Ejecutado Año 2017</t>
  </si>
  <si>
    <t>Finalizado</t>
  </si>
  <si>
    <t>14</t>
  </si>
  <si>
    <t>03</t>
  </si>
  <si>
    <t>Mejoramiento de instalaciones educativas</t>
  </si>
  <si>
    <t>002</t>
  </si>
  <si>
    <t>003</t>
  </si>
  <si>
    <t>004</t>
  </si>
  <si>
    <t>005</t>
  </si>
  <si>
    <t>006</t>
  </si>
  <si>
    <t>007</t>
  </si>
  <si>
    <t>008</t>
  </si>
  <si>
    <t>009</t>
  </si>
  <si>
    <t>010</t>
  </si>
  <si>
    <t>15</t>
  </si>
  <si>
    <t>obra</t>
  </si>
  <si>
    <t xml:space="preserve">Materiales e insumos </t>
  </si>
  <si>
    <t>Materiales e insumos</t>
  </si>
  <si>
    <t>subsidio pago de maestros</t>
  </si>
  <si>
    <t>insumos quimicos</t>
  </si>
  <si>
    <t>pago de extraccion de basura</t>
  </si>
  <si>
    <t>materiales e insumos</t>
  </si>
  <si>
    <t>Incremento de la competitividad turistica</t>
  </si>
  <si>
    <t>01</t>
  </si>
  <si>
    <t>maquinaria y materiales</t>
  </si>
  <si>
    <t>equipo de videovigilancia</t>
  </si>
  <si>
    <t>18</t>
  </si>
  <si>
    <t>Medidas preventivas, resilencia y cambio climatico</t>
  </si>
  <si>
    <t>17</t>
  </si>
  <si>
    <t>prevencion de hechos delictivos</t>
  </si>
  <si>
    <t>ordenamiento vial y ornato</t>
  </si>
  <si>
    <t>matreriales e insumos</t>
  </si>
  <si>
    <t>loo</t>
  </si>
  <si>
    <r>
      <t>Municipalidad de :_____</t>
    </r>
    <r>
      <rPr>
        <b/>
        <u/>
        <sz val="14"/>
        <color theme="1"/>
        <rFont val="Calibri"/>
        <family val="2"/>
        <scheme val="minor"/>
      </rPr>
      <t>_COATEPEQUE</t>
    </r>
    <r>
      <rPr>
        <b/>
        <sz val="14"/>
        <color theme="1"/>
        <rFont val="Calibri"/>
        <family val="2"/>
        <scheme val="minor"/>
      </rPr>
      <t>___________________ _________________Departamento:_____</t>
    </r>
    <r>
      <rPr>
        <b/>
        <u/>
        <sz val="14"/>
        <color theme="1"/>
        <rFont val="Calibri"/>
        <family val="2"/>
        <scheme val="minor"/>
      </rPr>
      <t>QUETZALTENANGO</t>
    </r>
    <r>
      <rPr>
        <b/>
        <sz val="14"/>
        <color theme="1"/>
        <rFont val="Calibri"/>
        <family val="2"/>
        <scheme val="minor"/>
      </rPr>
      <t>__________</t>
    </r>
  </si>
  <si>
    <r>
      <t>Municipalidad de :____</t>
    </r>
    <r>
      <rPr>
        <b/>
        <u/>
        <sz val="14"/>
        <color theme="1"/>
        <rFont val="Calibri"/>
        <family val="2"/>
        <scheme val="minor"/>
      </rPr>
      <t xml:space="preserve">COATEPEQUE </t>
    </r>
    <r>
      <rPr>
        <b/>
        <sz val="14"/>
        <color theme="1"/>
        <rFont val="Calibri"/>
        <family val="2"/>
        <scheme val="minor"/>
      </rPr>
      <t>________________________________________Departamento:__</t>
    </r>
    <r>
      <rPr>
        <b/>
        <u/>
        <sz val="14"/>
        <color theme="1"/>
        <rFont val="Calibri"/>
        <family val="2"/>
        <scheme val="minor"/>
      </rPr>
      <t>QUETZALTENANGO</t>
    </r>
    <r>
      <rPr>
        <b/>
        <sz val="14"/>
        <color theme="1"/>
        <rFont val="Calibri"/>
        <family val="2"/>
        <scheme val="minor"/>
      </rPr>
      <t>_________________________</t>
    </r>
  </si>
  <si>
    <r>
      <t>Municipalidad de __</t>
    </r>
    <r>
      <rPr>
        <b/>
        <u/>
        <sz val="8"/>
        <rFont val="Calibri"/>
        <family val="2"/>
      </rPr>
      <t>COATEPEQUE</t>
    </r>
    <r>
      <rPr>
        <b/>
        <sz val="16"/>
        <rFont val="Calibri"/>
        <family val="2"/>
      </rPr>
      <t>____________________________________________Departamento__</t>
    </r>
    <r>
      <rPr>
        <b/>
        <u/>
        <sz val="16"/>
        <rFont val="Calibri"/>
        <family val="2"/>
      </rPr>
      <t>_QUETZALTENANGO</t>
    </r>
    <r>
      <rPr>
        <b/>
        <sz val="16"/>
        <rFont val="Calibri"/>
        <family val="2"/>
      </rPr>
      <t>_________________________________</t>
    </r>
  </si>
  <si>
    <r>
      <t>Municipalidad de __</t>
    </r>
    <r>
      <rPr>
        <b/>
        <u/>
        <sz val="14"/>
        <color theme="1"/>
        <rFont val="Calibri"/>
        <family val="2"/>
        <scheme val="minor"/>
      </rPr>
      <t>COATEPEQUE</t>
    </r>
    <r>
      <rPr>
        <b/>
        <sz val="14"/>
        <color theme="1"/>
        <rFont val="Calibri"/>
        <family val="2"/>
        <scheme val="minor"/>
      </rPr>
      <t>___________________________________________Departamento__</t>
    </r>
    <r>
      <rPr>
        <b/>
        <u/>
        <sz val="14"/>
        <color theme="1"/>
        <rFont val="Calibri"/>
        <family val="2"/>
        <scheme val="minor"/>
      </rPr>
      <t>QUETZALTENANGO</t>
    </r>
    <r>
      <rPr>
        <b/>
        <sz val="14"/>
        <color theme="1"/>
        <rFont val="Calibri"/>
        <family val="2"/>
        <scheme val="minor"/>
      </rPr>
      <t>_____________________________</t>
    </r>
  </si>
  <si>
    <r>
      <t>Municipalidad de :__</t>
    </r>
    <r>
      <rPr>
        <b/>
        <u/>
        <sz val="14"/>
        <color theme="1"/>
        <rFont val="Calibri"/>
        <family val="2"/>
        <scheme val="minor"/>
      </rPr>
      <t>COATEPEQUE____</t>
    </r>
    <r>
      <rPr>
        <b/>
        <sz val="14"/>
        <color theme="1"/>
        <rFont val="Calibri"/>
        <family val="2"/>
        <scheme val="minor"/>
      </rPr>
      <t>________________________________Departamento:___</t>
    </r>
    <r>
      <rPr>
        <b/>
        <u/>
        <sz val="14"/>
        <color theme="1"/>
        <rFont val="Calibri"/>
        <family val="2"/>
        <scheme val="minor"/>
      </rPr>
      <t>QUETZALTENANGO___</t>
    </r>
    <r>
      <rPr>
        <b/>
        <sz val="14"/>
        <color theme="1"/>
        <rFont val="Calibri"/>
        <family val="2"/>
        <scheme val="minor"/>
      </rPr>
      <t>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</si>
</sst>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quot;* #,##0.00_-;\-&quot;Q&quot;* #,##0.00_-;_-&quot;Q&quot;* &quot;-&quot;??_-;_-@_-"/>
    <numFmt numFmtId="43" formatCode="_-* #,##0.00_-;\-* #,##0.00_-;_-* &quot;-&quot;??_-;_-@_-"/>
    <numFmt numFmtId="164" formatCode="_-[$Q-100A]* #,##0.00_-;\-[$Q-100A]* #,##0.00_-;_-[$Q-100A]* &quot;-&quot;??_-;_-@_-"/>
    <numFmt numFmtId="165" formatCode="_([$Q-100A]* #,##0.00_);_([$Q-100A]* \(#,##0.00\);_([$Q-100A]* &quot;-&quot;??_);_(@_)"/>
    <numFmt numFmtId="166" formatCode="&quot;Q&quot;#,##0.00"/>
  </numFmts>
  <fonts count="90" x14ac:knownFonts="1">
    <font>
      <sz val="11"/>
      <color theme="1"/>
      <name val="Calibri"/>
      <family val="2"/>
      <scheme val="minor"/>
    </font>
    <font>
      <sz val="11"/>
      <name val="Calibri"/>
      <family val="2"/>
    </font>
    <font>
      <sz val="9"/>
      <name val="Arial"/>
      <family val="2"/>
    </font>
    <font>
      <b/>
      <sz val="12"/>
      <name val="Calibri"/>
      <family val="2"/>
    </font>
    <font>
      <b/>
      <sz val="11"/>
      <name val="Calibri"/>
      <family val="2"/>
    </font>
    <font>
      <b/>
      <sz val="12"/>
      <color indexed="8"/>
      <name val="Calibri"/>
      <family val="2"/>
    </font>
    <font>
      <sz val="10"/>
      <name val="Candara"/>
      <family val="2"/>
    </font>
    <font>
      <b/>
      <sz val="10"/>
      <name val="Candara"/>
      <family val="2"/>
    </font>
    <font>
      <b/>
      <sz val="11"/>
      <color indexed="8"/>
      <name val="Candara"/>
      <family val="2"/>
    </font>
    <font>
      <sz val="10"/>
      <color indexed="8"/>
      <name val="Candara"/>
      <family val="2"/>
    </font>
    <font>
      <sz val="11"/>
      <color indexed="8"/>
      <name val="Candara"/>
      <family val="2"/>
    </font>
    <font>
      <sz val="10"/>
      <name val="Arial"/>
      <family val="2"/>
    </font>
    <font>
      <sz val="11"/>
      <color indexed="8"/>
      <name val="Calibri"/>
      <family val="2"/>
    </font>
    <font>
      <sz val="10"/>
      <color indexed="10"/>
      <name val="Candara"/>
      <family val="2"/>
    </font>
    <font>
      <b/>
      <sz val="10"/>
      <color indexed="12"/>
      <name val="Candara"/>
      <family val="2"/>
    </font>
    <font>
      <b/>
      <sz val="16"/>
      <name val="Calibri"/>
      <family val="2"/>
    </font>
    <font>
      <sz val="12"/>
      <color indexed="8"/>
      <name val="Calibri"/>
      <family val="2"/>
    </font>
    <font>
      <b/>
      <sz val="10"/>
      <color indexed="62"/>
      <name val="Candara"/>
      <family val="2"/>
    </font>
    <font>
      <b/>
      <sz val="10"/>
      <color indexed="8"/>
      <name val="Candara"/>
      <family val="2"/>
    </font>
    <font>
      <sz val="9"/>
      <color indexed="8"/>
      <name val="Candara"/>
      <family val="2"/>
    </font>
    <font>
      <sz val="9"/>
      <name val="Candara"/>
      <family val="2"/>
    </font>
    <font>
      <b/>
      <sz val="9"/>
      <name val="Candara"/>
      <family val="2"/>
    </font>
    <font>
      <b/>
      <sz val="10"/>
      <name val="Calibri"/>
      <family val="2"/>
    </font>
    <font>
      <sz val="12"/>
      <color indexed="12"/>
      <name val="Calibri"/>
      <family val="2"/>
    </font>
    <font>
      <sz val="8"/>
      <color indexed="81"/>
      <name val="Tahoma"/>
      <family val="2"/>
    </font>
    <font>
      <b/>
      <sz val="8"/>
      <color indexed="81"/>
      <name val="Tahoma"/>
      <family val="2"/>
    </font>
    <font>
      <sz val="11"/>
      <color indexed="10"/>
      <name val="Calibri"/>
      <family val="2"/>
    </font>
    <font>
      <b/>
      <sz val="16"/>
      <color indexed="10"/>
      <name val="Calibri"/>
      <family val="2"/>
    </font>
    <font>
      <sz val="9"/>
      <color indexed="81"/>
      <name val="Tahoma"/>
      <family val="2"/>
    </font>
    <font>
      <b/>
      <sz val="9"/>
      <color indexed="81"/>
      <name val="Tahoma"/>
      <family val="2"/>
    </font>
    <font>
      <sz val="10"/>
      <name val="Calibri"/>
      <family val="2"/>
    </font>
    <font>
      <sz val="10"/>
      <color indexed="10"/>
      <name val="Calibri"/>
      <family val="2"/>
    </font>
    <font>
      <sz val="10"/>
      <color indexed="30"/>
      <name val="Candara"/>
      <family val="2"/>
    </font>
    <font>
      <sz val="11"/>
      <color theme="1"/>
      <name val="Calibri"/>
      <family val="2"/>
      <scheme val="minor"/>
    </font>
    <font>
      <b/>
      <sz val="11"/>
      <color theme="3"/>
      <name val="Calibri"/>
      <family val="2"/>
      <scheme val="minor"/>
    </font>
    <font>
      <u/>
      <sz val="11"/>
      <color theme="10"/>
      <name val="Calibri"/>
      <family val="2"/>
      <scheme val="minor"/>
    </font>
    <font>
      <sz val="11"/>
      <color rgb="FFFF0000"/>
      <name val="Calibri"/>
      <family val="2"/>
      <scheme val="minor"/>
    </font>
    <font>
      <b/>
      <sz val="15"/>
      <color theme="3"/>
      <name val="Calibri"/>
      <family val="2"/>
      <scheme val="minor"/>
    </font>
    <font>
      <b/>
      <sz val="11"/>
      <color theme="1"/>
      <name val="Calibri"/>
      <family val="2"/>
      <scheme val="minor"/>
    </font>
    <font>
      <sz val="10"/>
      <color theme="1"/>
      <name val="Calibri"/>
      <family val="2"/>
      <scheme val="minor"/>
    </font>
    <font>
      <sz val="10"/>
      <color indexed="10"/>
      <name val="Calibri"/>
      <family val="2"/>
      <scheme val="minor"/>
    </font>
    <font>
      <sz val="10"/>
      <color rgb="FF000000"/>
      <name val="Calibri"/>
      <family val="2"/>
      <scheme val="minor"/>
    </font>
    <font>
      <sz val="10"/>
      <name val="Calibri"/>
      <family val="2"/>
      <scheme val="minor"/>
    </font>
    <font>
      <b/>
      <sz val="10"/>
      <name val="Calibri"/>
      <family val="2"/>
      <scheme val="minor"/>
    </font>
    <font>
      <b/>
      <sz val="14"/>
      <color theme="3"/>
      <name val="Calibri"/>
      <family val="2"/>
      <scheme val="minor"/>
    </font>
    <font>
      <sz val="11"/>
      <name val="Calibri"/>
      <family val="2"/>
      <scheme val="minor"/>
    </font>
    <font>
      <sz val="10"/>
      <color theme="1"/>
      <name val="Candara"/>
      <family val="2"/>
    </font>
    <font>
      <sz val="11"/>
      <color rgb="FF0000FF"/>
      <name val="Calibri"/>
      <family val="2"/>
    </font>
    <font>
      <sz val="10"/>
      <color rgb="FF0000FF"/>
      <name val="Calibri"/>
      <family val="2"/>
      <scheme val="minor"/>
    </font>
    <font>
      <b/>
      <sz val="11"/>
      <name val="Calibri"/>
      <family val="2"/>
      <scheme val="minor"/>
    </font>
    <font>
      <b/>
      <sz val="14"/>
      <color theme="1"/>
      <name val="Calibri"/>
      <family val="2"/>
      <scheme val="minor"/>
    </font>
    <font>
      <b/>
      <sz val="11"/>
      <color indexed="8"/>
      <name val="Calibri"/>
      <family val="2"/>
      <scheme val="minor"/>
    </font>
    <font>
      <b/>
      <sz val="12"/>
      <color theme="1"/>
      <name val="Calibri"/>
      <family val="2"/>
      <scheme val="minor"/>
    </font>
    <font>
      <sz val="12"/>
      <color theme="1"/>
      <name val="Calibri"/>
      <family val="2"/>
      <scheme val="minor"/>
    </font>
    <font>
      <u/>
      <sz val="10"/>
      <color theme="10"/>
      <name val="Calibri"/>
      <family val="2"/>
      <scheme val="minor"/>
    </font>
    <font>
      <b/>
      <sz val="10"/>
      <color theme="1"/>
      <name val="Calibri"/>
      <family val="2"/>
      <scheme val="minor"/>
    </font>
    <font>
      <sz val="12"/>
      <name val="Calibri"/>
      <family val="2"/>
      <scheme val="minor"/>
    </font>
    <font>
      <sz val="12"/>
      <color rgb="FF0000FF"/>
      <name val="Calibri"/>
      <family val="2"/>
      <scheme val="minor"/>
    </font>
    <font>
      <sz val="11"/>
      <color indexed="8"/>
      <name val="Calibri"/>
      <family val="2"/>
      <scheme val="minor"/>
    </font>
    <font>
      <sz val="10"/>
      <color rgb="FFFF0000"/>
      <name val="Candara"/>
      <family val="2"/>
    </font>
    <font>
      <sz val="9"/>
      <color rgb="FF000000"/>
      <name val="Calibri"/>
      <family val="2"/>
      <scheme val="minor"/>
    </font>
    <font>
      <sz val="9"/>
      <color theme="1"/>
      <name val="Calibri"/>
      <family val="2"/>
      <scheme val="minor"/>
    </font>
    <font>
      <sz val="9"/>
      <color theme="1"/>
      <name val="Candara"/>
      <family val="2"/>
    </font>
    <font>
      <b/>
      <sz val="10"/>
      <color rgb="FF0000FF"/>
      <name val="Candara"/>
      <family val="2"/>
    </font>
    <font>
      <sz val="9"/>
      <color rgb="FF000000"/>
      <name val="Palatino Linotype"/>
      <family val="1"/>
    </font>
    <font>
      <b/>
      <sz val="9"/>
      <name val="Calibri"/>
      <family val="2"/>
      <scheme val="minor"/>
    </font>
    <font>
      <b/>
      <sz val="9"/>
      <color rgb="FF000000"/>
      <name val="Calibri"/>
      <family val="2"/>
      <scheme val="minor"/>
    </font>
    <font>
      <sz val="8"/>
      <color rgb="FF0000FF"/>
      <name val="Calibri"/>
      <family val="2"/>
      <scheme val="minor"/>
    </font>
    <font>
      <b/>
      <sz val="12"/>
      <name val="Calibri"/>
      <family val="2"/>
      <scheme val="minor"/>
    </font>
    <font>
      <b/>
      <sz val="12"/>
      <color rgb="FFFF0000"/>
      <name val="Calibri"/>
      <family val="2"/>
      <scheme val="minor"/>
    </font>
    <font>
      <b/>
      <sz val="16"/>
      <name val="Calibri"/>
      <family val="2"/>
      <scheme val="minor"/>
    </font>
    <font>
      <b/>
      <sz val="14"/>
      <color rgb="FFFF0000"/>
      <name val="Calibri"/>
      <family val="2"/>
      <scheme val="minor"/>
    </font>
    <font>
      <sz val="9"/>
      <name val="Calibri"/>
      <family val="2"/>
      <scheme val="minor"/>
    </font>
    <font>
      <b/>
      <sz val="14"/>
      <name val="Calibri"/>
      <family val="2"/>
      <scheme val="minor"/>
    </font>
    <font>
      <b/>
      <sz val="20"/>
      <name val="Calibri"/>
      <family val="2"/>
      <scheme val="minor"/>
    </font>
    <font>
      <sz val="8"/>
      <color theme="1"/>
      <name val="Calibri"/>
      <family val="2"/>
      <scheme val="minor"/>
    </font>
    <font>
      <b/>
      <sz val="8"/>
      <color theme="1"/>
      <name val="Calibri"/>
      <family val="2"/>
      <scheme val="minor"/>
    </font>
    <font>
      <b/>
      <sz val="24"/>
      <color theme="1"/>
      <name val="Calibri"/>
      <family val="2"/>
      <scheme val="minor"/>
    </font>
    <font>
      <b/>
      <sz val="16"/>
      <color theme="1"/>
      <name val="Calibri"/>
      <family val="2"/>
      <scheme val="minor"/>
    </font>
    <font>
      <b/>
      <sz val="10"/>
      <color theme="1"/>
      <name val="Candara"/>
      <family val="2"/>
    </font>
    <font>
      <b/>
      <sz val="8"/>
      <color rgb="FF000000"/>
      <name val="Calibri"/>
      <family val="2"/>
      <scheme val="minor"/>
    </font>
    <font>
      <b/>
      <sz val="11"/>
      <color rgb="FF000000"/>
      <name val="Calibri"/>
      <family val="2"/>
      <scheme val="minor"/>
    </font>
    <font>
      <b/>
      <sz val="9"/>
      <color rgb="FFFF0000"/>
      <name val="Calibri"/>
      <family val="2"/>
      <scheme val="minor"/>
    </font>
    <font>
      <sz val="12"/>
      <color rgb="FFFF0000"/>
      <name val="Calibri"/>
      <family val="2"/>
      <scheme val="minor"/>
    </font>
    <font>
      <u/>
      <sz val="12"/>
      <name val="Calibri"/>
      <family val="2"/>
      <scheme val="minor"/>
    </font>
    <font>
      <b/>
      <sz val="11"/>
      <color rgb="FFFF0000"/>
      <name val="Calibri"/>
      <family val="2"/>
      <scheme val="minor"/>
    </font>
    <font>
      <b/>
      <sz val="10"/>
      <color rgb="FF000000"/>
      <name val="Calibri"/>
      <family val="2"/>
      <scheme val="minor"/>
    </font>
    <font>
      <b/>
      <u/>
      <sz val="14"/>
      <color theme="1"/>
      <name val="Calibri"/>
      <family val="2"/>
      <scheme val="minor"/>
    </font>
    <font>
      <b/>
      <u/>
      <sz val="8"/>
      <name val="Calibri"/>
      <family val="2"/>
    </font>
    <font>
      <b/>
      <u/>
      <sz val="16"/>
      <name val="Calibri"/>
      <family val="2"/>
    </font>
  </fonts>
  <fills count="22">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99"/>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3"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style="double">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ck">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34" fillId="0" borderId="0" applyNumberFormat="0" applyFill="0" applyBorder="0" applyAlignment="0" applyProtection="0"/>
    <xf numFmtId="0" fontId="35" fillId="0" borderId="0" applyNumberFormat="0" applyFill="0" applyBorder="0" applyAlignment="0" applyProtection="0"/>
    <xf numFmtId="43" fontId="33" fillId="0" borderId="0" applyFont="0" applyFill="0" applyBorder="0" applyAlignment="0" applyProtection="0"/>
    <xf numFmtId="0" fontId="11" fillId="0" borderId="0"/>
    <xf numFmtId="0" fontId="11" fillId="0" borderId="0"/>
    <xf numFmtId="9" fontId="33" fillId="0" borderId="0" applyFont="0" applyFill="0" applyBorder="0" applyAlignment="0" applyProtection="0"/>
    <xf numFmtId="0" fontId="37" fillId="0" borderId="23" applyNumberFormat="0" applyFill="0" applyAlignment="0" applyProtection="0"/>
    <xf numFmtId="44" fontId="33" fillId="0" borderId="0" applyFont="0" applyFill="0" applyBorder="0" applyAlignment="0" applyProtection="0"/>
  </cellStyleXfs>
  <cellXfs count="691">
    <xf numFmtId="0" fontId="0" fillId="0" borderId="0" xfId="0"/>
    <xf numFmtId="0" fontId="0" fillId="4" borderId="0" xfId="0" applyFill="1"/>
    <xf numFmtId="0" fontId="39" fillId="0" borderId="0" xfId="0" applyFont="1" applyBorder="1" applyAlignment="1">
      <alignment horizontal="left" wrapText="1"/>
    </xf>
    <xf numFmtId="0" fontId="39" fillId="0" borderId="0" xfId="0" applyFont="1" applyFill="1" applyBorder="1" applyAlignment="1"/>
    <xf numFmtId="0" fontId="39" fillId="0" borderId="0" xfId="0" applyFont="1" applyBorder="1"/>
    <xf numFmtId="0" fontId="40" fillId="0" borderId="0" xfId="0" applyFont="1" applyBorder="1"/>
    <xf numFmtId="0" fontId="39" fillId="0" borderId="1" xfId="0" applyFont="1" applyBorder="1" applyAlignment="1">
      <alignment wrapText="1"/>
    </xf>
    <xf numFmtId="0" fontId="1" fillId="0" borderId="0" xfId="0" applyFont="1"/>
    <xf numFmtId="164" fontId="41" fillId="0" borderId="1" xfId="0" applyNumberFormat="1" applyFont="1" applyBorder="1" applyAlignment="1">
      <alignment horizontal="center" vertical="center"/>
    </xf>
    <xf numFmtId="4" fontId="39" fillId="0" borderId="1" xfId="0" applyNumberFormat="1" applyFont="1" applyFill="1" applyBorder="1" applyAlignment="1">
      <alignment horizontal="center" vertical="center" wrapText="1"/>
    </xf>
    <xf numFmtId="10" fontId="39" fillId="0" borderId="1" xfId="0"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39" fillId="0" borderId="1" xfId="0" applyFont="1" applyBorder="1" applyAlignment="1">
      <alignment horizontal="center" vertical="center" wrapText="1"/>
    </xf>
    <xf numFmtId="10" fontId="39" fillId="0" borderId="2" xfId="0" applyNumberFormat="1" applyFont="1" applyFill="1" applyBorder="1" applyAlignment="1">
      <alignment horizontal="center" vertical="center" wrapText="1"/>
    </xf>
    <xf numFmtId="0" fontId="43" fillId="0" borderId="1" xfId="0" applyFont="1" applyBorder="1" applyAlignment="1">
      <alignment horizontal="center" vertical="center" wrapText="1"/>
    </xf>
    <xf numFmtId="1" fontId="42" fillId="0" borderId="1" xfId="3" applyNumberFormat="1" applyFont="1" applyBorder="1" applyAlignment="1">
      <alignment horizontal="center" vertical="center" wrapText="1"/>
    </xf>
    <xf numFmtId="0" fontId="42" fillId="0" borderId="1" xfId="0" applyFont="1" applyBorder="1" applyAlignment="1">
      <alignment horizontal="center" vertical="center"/>
    </xf>
    <xf numFmtId="0" fontId="42" fillId="0" borderId="2" xfId="0" applyFont="1" applyBorder="1" applyAlignment="1">
      <alignment horizontal="center" vertical="center" wrapText="1"/>
    </xf>
    <xf numFmtId="0" fontId="43" fillId="0" borderId="2" xfId="0" applyFont="1" applyBorder="1" applyAlignment="1">
      <alignment horizontal="center" vertical="center" wrapText="1"/>
    </xf>
    <xf numFmtId="0" fontId="39" fillId="0" borderId="1" xfId="0" applyFont="1" applyBorder="1" applyAlignment="1">
      <alignment vertical="center" wrapText="1"/>
    </xf>
    <xf numFmtId="164" fontId="39" fillId="0" borderId="1" xfId="0" applyNumberFormat="1" applyFont="1" applyFill="1" applyBorder="1" applyAlignment="1">
      <alignment horizontal="center" vertical="center" wrapText="1"/>
    </xf>
    <xf numFmtId="10" fontId="39" fillId="0" borderId="1" xfId="6" applyNumberFormat="1" applyFont="1" applyFill="1" applyBorder="1" applyAlignment="1">
      <alignment horizontal="center" vertical="center" wrapText="1"/>
    </xf>
    <xf numFmtId="0" fontId="1" fillId="0" borderId="1" xfId="0" applyFont="1" applyBorder="1"/>
    <xf numFmtId="0" fontId="0" fillId="0" borderId="0" xfId="0" applyBorder="1"/>
    <xf numFmtId="0" fontId="0" fillId="4" borderId="1" xfId="0" applyFill="1" applyBorder="1" applyAlignment="1">
      <alignment vertical="center" wrapText="1"/>
    </xf>
    <xf numFmtId="0" fontId="0" fillId="4" borderId="0" xfId="0" applyFill="1" applyBorder="1"/>
    <xf numFmtId="0" fontId="44" fillId="4" borderId="0" xfId="7" applyFont="1" applyFill="1" applyBorder="1" applyAlignment="1">
      <alignment horizontal="left" vertical="center" wrapText="1"/>
    </xf>
    <xf numFmtId="0" fontId="1" fillId="0" borderId="1" xfId="0" applyFont="1" applyBorder="1" applyAlignment="1">
      <alignment vertical="center"/>
    </xf>
    <xf numFmtId="0" fontId="43" fillId="5" borderId="1" xfId="0" applyFont="1" applyFill="1" applyBorder="1" applyAlignment="1">
      <alignment horizontal="center" vertical="center" wrapText="1"/>
    </xf>
    <xf numFmtId="0" fontId="45" fillId="4" borderId="1" xfId="0" applyFont="1" applyFill="1" applyBorder="1" applyAlignment="1">
      <alignment horizontal="left" vertical="top" wrapText="1"/>
    </xf>
    <xf numFmtId="0" fontId="0" fillId="4" borderId="1" xfId="0" applyFont="1" applyFill="1" applyBorder="1" applyAlignment="1">
      <alignment horizontal="left" vertical="center" wrapText="1"/>
    </xf>
    <xf numFmtId="0" fontId="0" fillId="4" borderId="1" xfId="0" applyFont="1" applyFill="1" applyBorder="1" applyAlignment="1">
      <alignment horizontal="left" vertical="top" wrapText="1"/>
    </xf>
    <xf numFmtId="0" fontId="0" fillId="6" borderId="1" xfId="0" applyFont="1" applyFill="1" applyBorder="1" applyAlignment="1">
      <alignment horizontal="left" vertical="top" wrapText="1"/>
    </xf>
    <xf numFmtId="0" fontId="0" fillId="6" borderId="1" xfId="0" applyFont="1" applyFill="1" applyBorder="1" applyAlignment="1">
      <alignment horizontal="left" vertical="center" wrapText="1"/>
    </xf>
    <xf numFmtId="0" fontId="0" fillId="7" borderId="1" xfId="0" applyFont="1" applyFill="1" applyBorder="1" applyAlignment="1">
      <alignment horizontal="left" vertical="center" wrapText="1"/>
    </xf>
    <xf numFmtId="0" fontId="0" fillId="8" borderId="1" xfId="0" applyFont="1" applyFill="1" applyBorder="1" applyAlignment="1">
      <alignment horizontal="left" vertical="top" wrapText="1"/>
    </xf>
    <xf numFmtId="0" fontId="0" fillId="5" borderId="0" xfId="0" applyFont="1" applyFill="1" applyAlignment="1">
      <alignment vertical="center" wrapText="1"/>
    </xf>
    <xf numFmtId="0" fontId="0" fillId="0" borderId="0" xfId="0" applyFont="1" applyFill="1" applyAlignment="1">
      <alignment vertical="center" wrapText="1"/>
    </xf>
    <xf numFmtId="0" fontId="6" fillId="0" borderId="1" xfId="0" applyFont="1" applyFill="1" applyBorder="1" applyAlignment="1">
      <alignment vertical="center" wrapText="1"/>
    </xf>
    <xf numFmtId="0" fontId="8" fillId="0" borderId="0" xfId="0" applyFont="1" applyFill="1" applyBorder="1" applyAlignment="1">
      <alignment vertical="center" wrapText="1"/>
    </xf>
    <xf numFmtId="0" fontId="46" fillId="0" borderId="1" xfId="0" applyFont="1" applyBorder="1" applyAlignment="1">
      <alignment vertical="center" wrapText="1"/>
    </xf>
    <xf numFmtId="0" fontId="43" fillId="9" borderId="4" xfId="0" applyFont="1" applyFill="1" applyBorder="1" applyAlignment="1">
      <alignment horizontal="center" vertical="center" wrapText="1"/>
    </xf>
    <xf numFmtId="0" fontId="1" fillId="0" borderId="0" xfId="0" applyFont="1" applyAlignment="1">
      <alignment horizontal="center" vertical="center"/>
    </xf>
    <xf numFmtId="0" fontId="43" fillId="9" borderId="5" xfId="0" applyFont="1" applyFill="1" applyBorder="1" applyAlignment="1">
      <alignment horizontal="center" vertical="center" wrapText="1"/>
    </xf>
    <xf numFmtId="0" fontId="1" fillId="0" borderId="0" xfId="0" applyFont="1" applyAlignment="1">
      <alignment horizontal="left"/>
    </xf>
    <xf numFmtId="0" fontId="0" fillId="4" borderId="1" xfId="0" applyFill="1" applyBorder="1" applyAlignment="1" applyProtection="1">
      <alignment horizontal="left" vertical="center" wrapText="1"/>
      <protection locked="0"/>
    </xf>
    <xf numFmtId="0" fontId="0" fillId="4" borderId="6" xfId="0" applyFill="1" applyBorder="1" applyAlignment="1">
      <alignment vertical="center" wrapText="1"/>
    </xf>
    <xf numFmtId="0" fontId="0" fillId="4" borderId="6" xfId="0" applyFill="1" applyBorder="1" applyAlignment="1" applyProtection="1">
      <alignment horizontal="left" vertical="center" wrapText="1"/>
      <protection locked="0"/>
    </xf>
    <xf numFmtId="0" fontId="0" fillId="4" borderId="7" xfId="0" applyFill="1" applyBorder="1" applyAlignment="1">
      <alignment vertical="center" wrapText="1"/>
    </xf>
    <xf numFmtId="0" fontId="0" fillId="4" borderId="7" xfId="0" applyFill="1" applyBorder="1" applyAlignment="1" applyProtection="1">
      <alignment horizontal="left" vertical="center" wrapText="1"/>
      <protection locked="0"/>
    </xf>
    <xf numFmtId="0" fontId="0" fillId="4" borderId="8" xfId="0" applyFill="1" applyBorder="1" applyAlignment="1">
      <alignment vertical="center" wrapText="1"/>
    </xf>
    <xf numFmtId="0" fontId="0" fillId="4" borderId="9" xfId="0" applyFill="1" applyBorder="1" applyAlignment="1">
      <alignment vertical="center" wrapText="1"/>
    </xf>
    <xf numFmtId="0" fontId="0" fillId="4" borderId="10" xfId="0" applyFill="1" applyBorder="1" applyAlignment="1">
      <alignment vertical="center" wrapText="1"/>
    </xf>
    <xf numFmtId="0" fontId="45" fillId="4" borderId="8" xfId="0" applyFont="1" applyFill="1" applyBorder="1" applyAlignment="1">
      <alignment vertical="center" wrapText="1"/>
    </xf>
    <xf numFmtId="0" fontId="0" fillId="4" borderId="1" xfId="0" applyFill="1" applyBorder="1" applyAlignment="1">
      <alignment vertical="top" wrapText="1"/>
    </xf>
    <xf numFmtId="0" fontId="0" fillId="4" borderId="1" xfId="0" applyFont="1" applyFill="1" applyBorder="1" applyAlignment="1">
      <alignment vertical="top" wrapText="1"/>
    </xf>
    <xf numFmtId="0" fontId="45" fillId="4" borderId="1" xfId="0" applyFont="1" applyFill="1" applyBorder="1" applyAlignment="1">
      <alignment vertical="center" wrapText="1"/>
    </xf>
    <xf numFmtId="0" fontId="47" fillId="0" borderId="1" xfId="0" applyFont="1" applyBorder="1" applyAlignment="1">
      <alignment vertical="center" wrapText="1"/>
    </xf>
    <xf numFmtId="0" fontId="48" fillId="0" borderId="1" xfId="0" applyFont="1" applyBorder="1" applyAlignment="1">
      <alignment horizontal="center" vertical="center" wrapText="1"/>
    </xf>
    <xf numFmtId="0" fontId="1" fillId="0" borderId="1" xfId="0" applyFont="1" applyBorder="1" applyAlignment="1"/>
    <xf numFmtId="0" fontId="42" fillId="0" borderId="2" xfId="0" applyFont="1" applyBorder="1" applyAlignment="1">
      <alignment horizontal="center" vertical="center" wrapText="1"/>
    </xf>
    <xf numFmtId="0" fontId="45" fillId="4" borderId="0" xfId="0" applyFont="1" applyFill="1"/>
    <xf numFmtId="0" fontId="45" fillId="4" borderId="0" xfId="0" applyFont="1" applyFill="1" applyBorder="1"/>
    <xf numFmtId="0" fontId="45" fillId="4" borderId="1" xfId="0" applyFont="1" applyFill="1" applyBorder="1"/>
    <xf numFmtId="0" fontId="0" fillId="4" borderId="0" xfId="0" applyFill="1" applyBorder="1" applyAlignment="1">
      <alignment horizontal="center" vertical="center"/>
    </xf>
    <xf numFmtId="0" fontId="41" fillId="0" borderId="2" xfId="0" applyFont="1" applyBorder="1" applyAlignment="1">
      <alignment horizontal="left" vertical="center" wrapText="1"/>
    </xf>
    <xf numFmtId="164" fontId="41" fillId="0" borderId="2" xfId="0" applyNumberFormat="1" applyFont="1" applyBorder="1" applyAlignment="1">
      <alignment horizontal="center" vertical="center"/>
    </xf>
    <xf numFmtId="0" fontId="1" fillId="0" borderId="2" xfId="0" applyFont="1" applyBorder="1"/>
    <xf numFmtId="4" fontId="39" fillId="0" borderId="2" xfId="0" applyNumberFormat="1" applyFont="1" applyFill="1" applyBorder="1" applyAlignment="1">
      <alignment horizontal="center" vertical="center" wrapText="1"/>
    </xf>
    <xf numFmtId="1" fontId="42" fillId="0" borderId="2" xfId="3" applyNumberFormat="1" applyFont="1" applyBorder="1" applyAlignment="1">
      <alignment horizontal="center" vertical="center" wrapText="1"/>
    </xf>
    <xf numFmtId="0" fontId="42" fillId="0" borderId="2" xfId="0" applyFont="1" applyBorder="1" applyAlignment="1">
      <alignment horizontal="center" vertical="center"/>
    </xf>
    <xf numFmtId="0" fontId="43" fillId="5" borderId="2" xfId="0" applyFont="1" applyFill="1" applyBorder="1" applyAlignment="1">
      <alignment horizontal="center" vertical="center" wrapText="1"/>
    </xf>
    <xf numFmtId="0" fontId="49" fillId="10" borderId="1" xfId="0" applyFont="1" applyFill="1" applyBorder="1" applyAlignment="1">
      <alignment horizontal="center" vertical="center" wrapText="1"/>
    </xf>
    <xf numFmtId="0" fontId="50" fillId="0" borderId="0" xfId="0" applyFont="1" applyBorder="1"/>
    <xf numFmtId="0" fontId="39" fillId="0" borderId="0" xfId="0" applyFont="1" applyBorder="1" applyAlignment="1">
      <alignment horizontal="center" vertical="center"/>
    </xf>
    <xf numFmtId="0" fontId="51" fillId="4" borderId="0" xfId="0" applyFont="1" applyFill="1" applyBorder="1" applyAlignment="1">
      <alignment horizontal="left" vertical="center" wrapText="1"/>
    </xf>
    <xf numFmtId="0" fontId="52" fillId="4" borderId="0" xfId="0" applyFont="1" applyFill="1" applyBorder="1"/>
    <xf numFmtId="0" fontId="3" fillId="0" borderId="0" xfId="0" applyFont="1"/>
    <xf numFmtId="0" fontId="42" fillId="0" borderId="0" xfId="0" applyFont="1" applyBorder="1"/>
    <xf numFmtId="0" fontId="53" fillId="0" borderId="0" xfId="0" applyFont="1"/>
    <xf numFmtId="0" fontId="53" fillId="12" borderId="1" xfId="0" applyFont="1" applyFill="1" applyBorder="1" applyAlignment="1">
      <alignment horizontal="left" vertical="center" wrapText="1"/>
    </xf>
    <xf numFmtId="0" fontId="53" fillId="12" borderId="1" xfId="0" applyFont="1" applyFill="1" applyBorder="1" applyAlignment="1">
      <alignment vertical="center" wrapText="1"/>
    </xf>
    <xf numFmtId="0" fontId="54" fillId="0" borderId="0" xfId="2" applyFont="1" applyBorder="1" applyAlignment="1" applyProtection="1">
      <alignment vertical="center" wrapText="1"/>
    </xf>
    <xf numFmtId="0" fontId="39" fillId="0" borderId="0" xfId="0" applyFont="1"/>
    <xf numFmtId="0" fontId="55" fillId="0" borderId="0" xfId="2" applyFont="1" applyBorder="1" applyAlignment="1" applyProtection="1">
      <alignment horizontal="center" vertical="center" wrapText="1"/>
    </xf>
    <xf numFmtId="0" fontId="55" fillId="0" borderId="0" xfId="2" applyFont="1" applyBorder="1" applyAlignment="1" applyProtection="1">
      <alignment horizontal="left" vertical="center" wrapText="1"/>
    </xf>
    <xf numFmtId="0" fontId="42" fillId="0" borderId="0" xfId="5" applyFont="1"/>
    <xf numFmtId="0" fontId="50" fillId="4" borderId="0" xfId="5" applyNumberFormat="1" applyFont="1" applyFill="1" applyBorder="1" applyAlignment="1">
      <alignment horizontal="left" vertical="center" readingOrder="1"/>
    </xf>
    <xf numFmtId="0" fontId="50" fillId="4" borderId="0" xfId="5" applyNumberFormat="1" applyFont="1" applyFill="1" applyBorder="1" applyAlignment="1">
      <alignment horizontal="center" vertical="center" readingOrder="1"/>
    </xf>
    <xf numFmtId="0" fontId="42" fillId="4" borderId="0" xfId="5" applyFont="1" applyFill="1"/>
    <xf numFmtId="0" fontId="52" fillId="10" borderId="1" xfId="0" applyFont="1" applyFill="1" applyBorder="1" applyAlignment="1">
      <alignment horizontal="center" vertical="center" wrapText="1"/>
    </xf>
    <xf numFmtId="0" fontId="33" fillId="4" borderId="0" xfId="5" applyNumberFormat="1" applyFont="1" applyFill="1" applyBorder="1" applyAlignment="1">
      <alignment horizontal="left" vertical="top" readingOrder="1"/>
    </xf>
    <xf numFmtId="0" fontId="38" fillId="4" borderId="0" xfId="5" applyNumberFormat="1" applyFont="1" applyFill="1" applyBorder="1" applyAlignment="1">
      <alignment horizontal="center" vertical="top" readingOrder="1"/>
    </xf>
    <xf numFmtId="0" fontId="33" fillId="4" borderId="0" xfId="5" applyNumberFormat="1" applyFont="1" applyFill="1" applyBorder="1" applyAlignment="1">
      <alignment horizontal="left" vertical="top" readingOrder="1"/>
    </xf>
    <xf numFmtId="0" fontId="57" fillId="0" borderId="1" xfId="0" applyFont="1" applyFill="1" applyBorder="1" applyAlignment="1">
      <alignment horizontal="justify" vertical="center" wrapText="1"/>
    </xf>
    <xf numFmtId="0" fontId="45" fillId="4" borderId="0" xfId="0" applyFont="1" applyFill="1" applyBorder="1" applyAlignment="1">
      <alignment horizontal="center" vertical="center"/>
    </xf>
    <xf numFmtId="0" fontId="45" fillId="0" borderId="0" xfId="0" applyFont="1" applyBorder="1"/>
    <xf numFmtId="0" fontId="50" fillId="4" borderId="0" xfId="5" applyFont="1" applyFill="1" applyBorder="1" applyAlignment="1">
      <alignment horizontal="center" vertical="center" wrapText="1" readingOrder="1"/>
    </xf>
    <xf numFmtId="0" fontId="38" fillId="4" borderId="1" xfId="0" applyFont="1" applyFill="1" applyBorder="1" applyAlignment="1">
      <alignment horizontal="left" vertical="center" wrapText="1"/>
    </xf>
    <xf numFmtId="0" fontId="39" fillId="0" borderId="0" xfId="0" applyFont="1" applyBorder="1" applyAlignment="1">
      <alignment horizontal="left"/>
    </xf>
    <xf numFmtId="0" fontId="58" fillId="3" borderId="1" xfId="0" applyFont="1" applyFill="1" applyBorder="1" applyAlignment="1">
      <alignment horizontal="center" vertical="center" wrapText="1"/>
    </xf>
    <xf numFmtId="0" fontId="58" fillId="7" borderId="1" xfId="0" applyFont="1" applyFill="1" applyBorder="1" applyAlignment="1">
      <alignment horizontal="center" vertical="center" wrapText="1"/>
    </xf>
    <xf numFmtId="0" fontId="58" fillId="0" borderId="0" xfId="0" applyFont="1" applyFill="1" applyBorder="1" applyAlignment="1">
      <alignment horizontal="left" vertical="center" wrapText="1"/>
    </xf>
    <xf numFmtId="0" fontId="51" fillId="0" borderId="0" xfId="0" applyFont="1" applyFill="1" applyBorder="1" applyAlignment="1">
      <alignment horizontal="left" vertical="center" wrapText="1"/>
    </xf>
    <xf numFmtId="0" fontId="46" fillId="0" borderId="1" xfId="0" applyFont="1" applyBorder="1" applyAlignment="1">
      <alignment horizontal="left" vertical="center" wrapText="1"/>
    </xf>
    <xf numFmtId="0" fontId="59" fillId="0" borderId="1" xfId="0" applyFont="1" applyFill="1" applyBorder="1" applyAlignment="1">
      <alignment horizontal="left" vertical="center" wrapText="1"/>
    </xf>
    <xf numFmtId="0" fontId="53" fillId="11" borderId="1" xfId="0" applyFont="1" applyFill="1" applyBorder="1" applyAlignment="1">
      <alignment vertical="center" wrapText="1"/>
    </xf>
    <xf numFmtId="0" fontId="53" fillId="11" borderId="1" xfId="0" applyFont="1" applyFill="1" applyBorder="1" applyAlignment="1">
      <alignment horizontal="left" vertical="center" wrapText="1"/>
    </xf>
    <xf numFmtId="0" fontId="39" fillId="0" borderId="0" xfId="0" applyFont="1" applyBorder="1" applyAlignment="1">
      <alignment horizontal="center"/>
    </xf>
    <xf numFmtId="0" fontId="0" fillId="0" borderId="0" xfId="0" applyFont="1" applyAlignment="1">
      <alignment wrapText="1"/>
    </xf>
    <xf numFmtId="0" fontId="0" fillId="0" borderId="0" xfId="0" applyFont="1" applyFill="1" applyAlignment="1">
      <alignment wrapText="1"/>
    </xf>
    <xf numFmtId="0" fontId="0" fillId="4" borderId="1" xfId="0" applyFill="1" applyBorder="1" applyAlignment="1">
      <alignment wrapText="1"/>
    </xf>
    <xf numFmtId="0" fontId="0" fillId="4" borderId="1" xfId="0" applyFont="1" applyFill="1" applyBorder="1" applyAlignment="1" applyProtection="1">
      <alignment horizontal="left" vertical="center" wrapText="1"/>
      <protection locked="0"/>
    </xf>
    <xf numFmtId="0" fontId="0" fillId="4" borderId="12" xfId="0" applyFill="1" applyBorder="1" applyAlignment="1">
      <alignment vertical="center" wrapText="1"/>
    </xf>
    <xf numFmtId="0" fontId="0" fillId="4" borderId="1" xfId="0" applyFont="1" applyFill="1" applyBorder="1" applyAlignment="1">
      <alignment vertical="center" wrapText="1"/>
    </xf>
    <xf numFmtId="0" fontId="0" fillId="7" borderId="1" xfId="0" applyFont="1" applyFill="1" applyBorder="1" applyAlignment="1">
      <alignment horizontal="left" vertical="top" wrapText="1"/>
    </xf>
    <xf numFmtId="0" fontId="0" fillId="4" borderId="1" xfId="0" applyFont="1" applyFill="1" applyBorder="1" applyAlignment="1">
      <alignment horizontal="left" wrapText="1"/>
    </xf>
    <xf numFmtId="0" fontId="0" fillId="5" borderId="0" xfId="0" applyFont="1" applyFill="1" applyAlignment="1">
      <alignment wrapText="1"/>
    </xf>
    <xf numFmtId="0" fontId="0" fillId="4" borderId="6" xfId="0" applyFont="1" applyFill="1" applyBorder="1" applyAlignment="1" applyProtection="1">
      <alignment horizontal="left" vertical="center" wrapText="1"/>
      <protection locked="0"/>
    </xf>
    <xf numFmtId="0" fontId="0" fillId="7" borderId="1" xfId="0" applyFont="1" applyFill="1" applyBorder="1" applyAlignment="1">
      <alignment horizontal="left" wrapText="1"/>
    </xf>
    <xf numFmtId="1" fontId="12" fillId="4" borderId="1" xfId="4" applyNumberFormat="1" applyFont="1" applyFill="1" applyBorder="1" applyAlignment="1">
      <alignment horizontal="left" vertical="center" wrapText="1"/>
    </xf>
    <xf numFmtId="1" fontId="12" fillId="4" borderId="7" xfId="4" applyNumberFormat="1" applyFont="1" applyFill="1" applyBorder="1" applyAlignment="1">
      <alignment horizontal="left" vertical="center" wrapText="1"/>
    </xf>
    <xf numFmtId="0" fontId="0" fillId="4" borderId="1" xfId="0" applyFont="1" applyFill="1" applyBorder="1" applyAlignment="1" applyProtection="1">
      <alignment vertical="center" wrapText="1"/>
      <protection locked="0"/>
    </xf>
    <xf numFmtId="0" fontId="0" fillId="6" borderId="1" xfId="0" applyFont="1" applyFill="1" applyBorder="1" applyAlignment="1">
      <alignment horizontal="left" wrapText="1"/>
    </xf>
    <xf numFmtId="0" fontId="0" fillId="0" borderId="0" xfId="0" applyBorder="1" applyAlignment="1">
      <alignment horizontal="center" vertical="center" wrapText="1"/>
    </xf>
    <xf numFmtId="0" fontId="0" fillId="13" borderId="1" xfId="0" applyFont="1" applyFill="1" applyBorder="1" applyAlignment="1">
      <alignment horizontal="left" vertical="center" wrapText="1"/>
    </xf>
    <xf numFmtId="0" fontId="0" fillId="4" borderId="7" xfId="0" applyFont="1" applyFill="1" applyBorder="1" applyAlignment="1" applyProtection="1">
      <alignment horizontal="left" vertical="center" wrapText="1"/>
      <protection locked="0"/>
    </xf>
    <xf numFmtId="1" fontId="12" fillId="4" borderId="6" xfId="4" applyNumberFormat="1" applyFont="1" applyFill="1" applyBorder="1" applyAlignment="1">
      <alignment horizontal="left" vertical="center" wrapText="1"/>
    </xf>
    <xf numFmtId="0" fontId="45" fillId="4" borderId="1" xfId="0" applyFont="1" applyFill="1" applyBorder="1" applyAlignment="1">
      <alignment horizontal="left" vertical="center" wrapText="1"/>
    </xf>
    <xf numFmtId="0" fontId="0" fillId="4" borderId="2" xfId="0" applyFill="1" applyBorder="1" applyAlignment="1">
      <alignment vertical="top" wrapText="1"/>
    </xf>
    <xf numFmtId="0" fontId="0" fillId="4" borderId="13" xfId="0" applyFill="1" applyBorder="1" applyAlignment="1">
      <alignment vertical="center" wrapText="1"/>
    </xf>
    <xf numFmtId="0" fontId="0" fillId="4" borderId="7" xfId="0" applyFont="1" applyFill="1" applyBorder="1" applyAlignment="1" applyProtection="1">
      <alignment vertical="center" wrapText="1"/>
      <protection locked="0"/>
    </xf>
    <xf numFmtId="0" fontId="0" fillId="4" borderId="5" xfId="0" applyFont="1" applyFill="1" applyBorder="1" applyAlignment="1">
      <alignment horizontal="left" vertical="center" wrapText="1"/>
    </xf>
    <xf numFmtId="0" fontId="45" fillId="4" borderId="8" xfId="0" applyFont="1" applyFill="1" applyBorder="1" applyAlignment="1">
      <alignment horizontal="left" vertical="center" wrapText="1"/>
    </xf>
    <xf numFmtId="0" fontId="0" fillId="4" borderId="3" xfId="0" applyFill="1" applyBorder="1" applyAlignment="1">
      <alignment vertical="center" wrapText="1"/>
    </xf>
    <xf numFmtId="0" fontId="0" fillId="4" borderId="3" xfId="0" applyFill="1" applyBorder="1" applyAlignment="1" applyProtection="1">
      <alignment horizontal="left" vertical="center" wrapText="1"/>
      <protection locked="0"/>
    </xf>
    <xf numFmtId="0" fontId="0" fillId="4" borderId="0" xfId="0" applyFont="1" applyFill="1" applyAlignment="1">
      <alignment horizontal="left" wrapText="1"/>
    </xf>
    <xf numFmtId="0" fontId="1" fillId="4" borderId="6" xfId="4" applyFont="1" applyFill="1" applyBorder="1" applyAlignment="1" applyProtection="1">
      <alignment vertical="center" wrapText="1"/>
      <protection locked="0"/>
    </xf>
    <xf numFmtId="0" fontId="1" fillId="4" borderId="1" xfId="4" applyFont="1"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1" fillId="4" borderId="7" xfId="4" applyFont="1" applyFill="1" applyBorder="1" applyAlignment="1" applyProtection="1">
      <alignment vertical="center" wrapText="1"/>
      <protection locked="0"/>
    </xf>
    <xf numFmtId="0" fontId="0" fillId="4" borderId="1" xfId="0" applyFill="1" applyBorder="1" applyAlignment="1">
      <alignment horizontal="left" vertical="center" wrapText="1"/>
    </xf>
    <xf numFmtId="0" fontId="0" fillId="0" borderId="0" xfId="0" applyFont="1" applyAlignment="1">
      <alignment horizontal="left" wrapText="1"/>
    </xf>
    <xf numFmtId="0" fontId="7" fillId="3" borderId="1" xfId="0" applyFont="1" applyFill="1" applyBorder="1" applyAlignment="1">
      <alignment horizontal="center" vertical="center" wrapText="1"/>
    </xf>
    <xf numFmtId="0" fontId="60" fillId="0" borderId="1" xfId="0" applyFont="1" applyBorder="1" applyAlignment="1">
      <alignment horizontal="left" vertical="center" wrapText="1" readingOrder="1"/>
    </xf>
    <xf numFmtId="0" fontId="0" fillId="0" borderId="0" xfId="0" applyAlignment="1">
      <alignment horizontal="center" vertical="center"/>
    </xf>
    <xf numFmtId="0" fontId="39" fillId="0" borderId="0" xfId="0" applyFont="1" applyBorder="1" applyAlignment="1">
      <alignment horizontal="center"/>
    </xf>
    <xf numFmtId="0" fontId="0" fillId="4" borderId="0" xfId="0" applyFill="1" applyBorder="1" applyAlignment="1">
      <alignment horizontal="left"/>
    </xf>
    <xf numFmtId="0" fontId="0" fillId="4" borderId="0" xfId="0" applyFill="1" applyBorder="1" applyAlignment="1">
      <alignment horizontal="left" vertical="center" wrapText="1"/>
    </xf>
    <xf numFmtId="0" fontId="45" fillId="4"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39" fillId="0" borderId="0" xfId="0" applyFont="1" applyFill="1" applyBorder="1" applyAlignment="1">
      <alignment horizontal="center" vertical="center"/>
    </xf>
    <xf numFmtId="0" fontId="58" fillId="2" borderId="1" xfId="0" applyFont="1" applyFill="1" applyBorder="1" applyAlignment="1">
      <alignment horizontal="center" vertical="center" wrapText="1"/>
    </xf>
    <xf numFmtId="0" fontId="6" fillId="0" borderId="1" xfId="0" applyFont="1" applyBorder="1" applyAlignment="1">
      <alignment vertical="center" wrapText="1"/>
    </xf>
    <xf numFmtId="0" fontId="42" fillId="0" borderId="0" xfId="5" applyFont="1" applyBorder="1"/>
    <xf numFmtId="0" fontId="57" fillId="0" borderId="1" xfId="0" applyFont="1" applyFill="1" applyBorder="1" applyAlignment="1">
      <alignment horizontal="center" vertical="center" wrapText="1"/>
    </xf>
    <xf numFmtId="0" fontId="0" fillId="0" borderId="0" xfId="0" applyAlignment="1">
      <alignment horizontal="left"/>
    </xf>
    <xf numFmtId="0" fontId="0" fillId="4" borderId="0" xfId="0" applyFont="1" applyFill="1"/>
    <xf numFmtId="0" fontId="46" fillId="0" borderId="1" xfId="0" applyFont="1" applyFill="1" applyBorder="1" applyAlignment="1">
      <alignment vertical="center" wrapText="1"/>
    </xf>
    <xf numFmtId="0" fontId="46" fillId="0" borderId="1" xfId="0" applyFont="1" applyBorder="1" applyAlignment="1">
      <alignment horizontal="center" vertical="center" wrapText="1"/>
    </xf>
    <xf numFmtId="0" fontId="0" fillId="0" borderId="0" xfId="0" applyAlignment="1">
      <alignment horizontal="center"/>
    </xf>
    <xf numFmtId="0" fontId="61" fillId="0" borderId="0" xfId="0" applyFont="1" applyBorder="1" applyAlignment="1">
      <alignment horizontal="center" vertical="center"/>
    </xf>
    <xf numFmtId="0" fontId="19" fillId="0" borderId="0" xfId="0" applyFont="1" applyFill="1" applyBorder="1" applyAlignment="1">
      <alignment horizontal="center" vertical="center" wrapText="1"/>
    </xf>
    <xf numFmtId="0" fontId="61" fillId="0" borderId="0" xfId="0" applyFont="1" applyFill="1" applyBorder="1" applyAlignment="1">
      <alignment horizontal="center" vertical="center"/>
    </xf>
    <xf numFmtId="0" fontId="61" fillId="0" borderId="0" xfId="0" applyFont="1"/>
    <xf numFmtId="0" fontId="62" fillId="0" borderId="1" xfId="0" applyFont="1" applyBorder="1" applyAlignment="1">
      <alignment horizontal="center" vertical="center" wrapText="1"/>
    </xf>
    <xf numFmtId="0" fontId="51" fillId="4" borderId="0" xfId="0" applyFont="1" applyFill="1" applyBorder="1" applyAlignment="1">
      <alignment horizontal="center" vertical="center" wrapText="1"/>
    </xf>
    <xf numFmtId="0" fontId="51" fillId="4" borderId="1" xfId="0" applyFont="1" applyFill="1" applyBorder="1" applyAlignment="1">
      <alignment horizontal="center" vertical="center" wrapText="1"/>
    </xf>
    <xf numFmtId="0" fontId="38" fillId="0" borderId="1" xfId="0" applyFont="1" applyBorder="1" applyAlignment="1">
      <alignment horizontal="center"/>
    </xf>
    <xf numFmtId="0" fontId="39" fillId="0" borderId="0" xfId="0" applyFont="1" applyBorder="1" applyAlignment="1">
      <alignment horizontal="center" wrapText="1"/>
    </xf>
    <xf numFmtId="0" fontId="39" fillId="0" borderId="0" xfId="0" applyFont="1" applyAlignment="1">
      <alignment horizontal="center"/>
    </xf>
    <xf numFmtId="0" fontId="7" fillId="7" borderId="1" xfId="0" applyFont="1" applyFill="1" applyBorder="1" applyAlignment="1">
      <alignment horizontal="center" vertical="center" wrapText="1"/>
    </xf>
    <xf numFmtId="0" fontId="63" fillId="8" borderId="1" xfId="0" applyFont="1" applyFill="1" applyBorder="1" applyAlignment="1">
      <alignment horizontal="center" vertical="center" wrapText="1"/>
    </xf>
    <xf numFmtId="0" fontId="6" fillId="0" borderId="14" xfId="0" applyFont="1" applyFill="1" applyBorder="1" applyAlignment="1">
      <alignment vertical="center" wrapText="1"/>
    </xf>
    <xf numFmtId="0" fontId="6" fillId="0" borderId="15" xfId="0" applyFont="1" applyBorder="1" applyAlignment="1">
      <alignment vertical="center" wrapText="1"/>
    </xf>
    <xf numFmtId="0" fontId="6" fillId="0" borderId="15" xfId="0" applyFont="1" applyFill="1" applyBorder="1" applyAlignment="1">
      <alignment vertical="center" wrapText="1"/>
    </xf>
    <xf numFmtId="0" fontId="6" fillId="0" borderId="14" xfId="0" applyFont="1" applyBorder="1" applyAlignment="1">
      <alignment vertical="center" wrapText="1"/>
    </xf>
    <xf numFmtId="0" fontId="6" fillId="0" borderId="16" xfId="0" applyFont="1" applyFill="1" applyBorder="1" applyAlignment="1">
      <alignment vertical="center" wrapText="1"/>
    </xf>
    <xf numFmtId="0" fontId="42" fillId="4" borderId="15" xfId="0" applyFont="1" applyFill="1" applyBorder="1" applyAlignment="1">
      <alignment horizontal="center" vertical="center" wrapText="1"/>
    </xf>
    <xf numFmtId="0" fontId="20" fillId="0" borderId="15" xfId="0" applyFont="1" applyBorder="1" applyAlignment="1">
      <alignment vertical="center" wrapText="1"/>
    </xf>
    <xf numFmtId="0" fontId="42" fillId="4" borderId="1" xfId="0" applyFont="1" applyFill="1" applyBorder="1" applyAlignment="1">
      <alignment horizontal="center" vertical="center" wrapText="1"/>
    </xf>
    <xf numFmtId="0" fontId="20" fillId="0" borderId="1" xfId="0" applyFont="1" applyBorder="1" applyAlignment="1">
      <alignment vertical="center" wrapText="1"/>
    </xf>
    <xf numFmtId="0" fontId="20" fillId="0" borderId="14" xfId="0" applyFont="1" applyBorder="1" applyAlignment="1">
      <alignment vertical="center" wrapText="1"/>
    </xf>
    <xf numFmtId="0" fontId="6" fillId="0" borderId="17" xfId="0" applyFont="1" applyBorder="1" applyAlignment="1">
      <alignment vertical="center" wrapText="1"/>
    </xf>
    <xf numFmtId="0" fontId="20" fillId="0" borderId="17" xfId="0" applyFont="1" applyBorder="1" applyAlignment="1">
      <alignment vertical="center" wrapText="1"/>
    </xf>
    <xf numFmtId="0" fontId="6" fillId="4" borderId="15" xfId="0" applyFont="1" applyFill="1" applyBorder="1" applyAlignment="1">
      <alignment horizontal="left" vertical="center" wrapText="1"/>
    </xf>
    <xf numFmtId="0" fontId="6" fillId="0" borderId="14" xfId="0" applyFont="1" applyBorder="1" applyAlignment="1">
      <alignment horizontal="left" vertical="center" wrapText="1"/>
    </xf>
    <xf numFmtId="0" fontId="6" fillId="11" borderId="1" xfId="0" applyFont="1" applyFill="1" applyBorder="1" applyAlignment="1">
      <alignment vertical="center" wrapText="1"/>
    </xf>
    <xf numFmtId="0" fontId="21" fillId="8" borderId="1" xfId="0" applyFont="1" applyFill="1" applyBorder="1" applyAlignment="1">
      <alignment horizontal="center" vertical="center" wrapText="1"/>
    </xf>
    <xf numFmtId="0" fontId="50" fillId="0" borderId="0" xfId="0" applyFont="1" applyBorder="1" applyAlignment="1">
      <alignment vertical="center"/>
    </xf>
    <xf numFmtId="0" fontId="45" fillId="4" borderId="0" xfId="5" applyFont="1" applyFill="1" applyBorder="1" applyAlignment="1">
      <alignment horizontal="left" vertical="top"/>
    </xf>
    <xf numFmtId="0" fontId="39" fillId="4" borderId="0" xfId="2" applyFont="1" applyFill="1" applyBorder="1" applyAlignment="1" applyProtection="1">
      <alignment horizontal="left" vertical="center" wrapText="1"/>
    </xf>
    <xf numFmtId="0" fontId="54" fillId="4" borderId="0" xfId="2" applyFont="1" applyFill="1" applyBorder="1" applyAlignment="1" applyProtection="1">
      <alignment vertical="center" wrapText="1"/>
    </xf>
    <xf numFmtId="0" fontId="0" fillId="4" borderId="0" xfId="0" applyFill="1" applyBorder="1" applyAlignment="1">
      <alignment horizontal="left" vertical="center" wrapText="1"/>
    </xf>
    <xf numFmtId="0" fontId="0" fillId="4" borderId="0" xfId="0" applyFill="1" applyBorder="1" applyAlignment="1">
      <alignment horizontal="left"/>
    </xf>
    <xf numFmtId="0" fontId="45" fillId="4" borderId="0" xfId="0" applyFont="1" applyFill="1" applyBorder="1" applyAlignment="1">
      <alignment horizontal="left" vertical="center" wrapText="1"/>
    </xf>
    <xf numFmtId="0" fontId="1" fillId="4" borderId="0" xfId="0" applyFont="1" applyFill="1"/>
    <xf numFmtId="0" fontId="1" fillId="4" borderId="18" xfId="0" applyFont="1" applyFill="1" applyBorder="1"/>
    <xf numFmtId="0" fontId="1" fillId="4" borderId="0" xfId="0" applyFont="1" applyFill="1" applyBorder="1"/>
    <xf numFmtId="49" fontId="2" fillId="4" borderId="0" xfId="6" applyNumberFormat="1" applyFont="1" applyFill="1" applyBorder="1" applyAlignment="1">
      <alignment horizontal="right" vertical="center" wrapText="1"/>
    </xf>
    <xf numFmtId="0" fontId="4" fillId="4" borderId="0" xfId="0" applyFont="1" applyFill="1"/>
    <xf numFmtId="0" fontId="3" fillId="4" borderId="0" xfId="0" applyFont="1" applyFill="1" applyBorder="1" applyAlignment="1"/>
    <xf numFmtId="0" fontId="3" fillId="4" borderId="0" xfId="0" applyFont="1" applyFill="1" applyBorder="1" applyAlignment="1">
      <alignment horizontal="center"/>
    </xf>
    <xf numFmtId="0" fontId="60" fillId="4" borderId="1" xfId="0" applyFont="1" applyFill="1" applyBorder="1" applyAlignment="1">
      <alignment horizontal="center" vertical="center" wrapText="1" readingOrder="1"/>
    </xf>
    <xf numFmtId="0" fontId="65" fillId="9" borderId="1" xfId="0" applyFont="1" applyFill="1" applyBorder="1" applyAlignment="1">
      <alignment horizontal="center" vertical="center" wrapText="1" readingOrder="1"/>
    </xf>
    <xf numFmtId="0" fontId="66" fillId="9" borderId="1" xfId="0" applyFont="1" applyFill="1" applyBorder="1" applyAlignment="1">
      <alignment horizontal="center" vertical="center" wrapText="1" readingOrder="1"/>
    </xf>
    <xf numFmtId="0" fontId="45" fillId="4" borderId="0" xfId="0" applyFont="1" applyFill="1" applyBorder="1" applyAlignment="1">
      <alignment horizontal="left" vertical="center" wrapText="1"/>
    </xf>
    <xf numFmtId="0" fontId="0" fillId="4" borderId="0" xfId="0" applyFill="1" applyBorder="1" applyAlignment="1">
      <alignment horizontal="center" vertical="center" wrapText="1"/>
    </xf>
    <xf numFmtId="0" fontId="45" fillId="4" borderId="0" xfId="0" applyFont="1" applyFill="1" applyBorder="1" applyAlignment="1">
      <alignment horizontal="center" vertical="center" wrapText="1"/>
    </xf>
    <xf numFmtId="0" fontId="0" fillId="0" borderId="0" xfId="0" applyFont="1"/>
    <xf numFmtId="0" fontId="0" fillId="4" borderId="2" xfId="0" applyFill="1" applyBorder="1" applyAlignment="1">
      <alignment vertical="center" wrapText="1"/>
    </xf>
    <xf numFmtId="0" fontId="0" fillId="0" borderId="0" xfId="0" applyFont="1" applyAlignment="1">
      <alignment horizontal="left" vertical="center" wrapText="1"/>
    </xf>
    <xf numFmtId="0" fontId="52" fillId="4" borderId="8" xfId="0" applyFont="1" applyFill="1" applyBorder="1" applyAlignment="1">
      <alignment horizontal="center" vertical="center" wrapText="1"/>
    </xf>
    <xf numFmtId="0" fontId="52" fillId="4" borderId="18" xfId="0" applyFont="1" applyFill="1" applyBorder="1" applyAlignment="1">
      <alignment horizontal="center" vertical="center" wrapText="1"/>
    </xf>
    <xf numFmtId="0" fontId="52" fillId="4" borderId="3" xfId="0" applyFont="1" applyFill="1" applyBorder="1" applyAlignment="1">
      <alignment horizontal="center" vertical="center" wrapText="1"/>
    </xf>
    <xf numFmtId="0" fontId="0" fillId="4" borderId="0" xfId="0" applyFont="1" applyFill="1" applyAlignment="1">
      <alignment wrapText="1"/>
    </xf>
    <xf numFmtId="0" fontId="39" fillId="4" borderId="0" xfId="0" applyFont="1" applyFill="1" applyBorder="1" applyAlignment="1">
      <alignment horizontal="center" vertical="center"/>
    </xf>
    <xf numFmtId="0" fontId="38" fillId="0" borderId="0" xfId="0" applyFont="1" applyFill="1" applyBorder="1" applyAlignment="1">
      <alignment horizontal="center" vertical="center"/>
    </xf>
    <xf numFmtId="0" fontId="42" fillId="0" borderId="0" xfId="0" applyFont="1" applyBorder="1" applyAlignment="1">
      <alignment vertical="center"/>
    </xf>
    <xf numFmtId="0" fontId="43" fillId="0" borderId="0" xfId="0" applyFont="1" applyFill="1" applyBorder="1" applyAlignment="1">
      <alignment wrapText="1"/>
    </xf>
    <xf numFmtId="0" fontId="38" fillId="0" borderId="1" xfId="0" applyFont="1" applyBorder="1" applyAlignment="1">
      <alignment horizontal="center" wrapText="1"/>
    </xf>
    <xf numFmtId="0" fontId="39" fillId="0" borderId="0" xfId="0" applyFont="1" applyAlignment="1">
      <alignment horizontal="center" vertical="center"/>
    </xf>
    <xf numFmtId="0" fontId="43" fillId="14" borderId="8" xfId="0" applyFont="1" applyFill="1" applyBorder="1" applyAlignment="1">
      <alignment horizontal="center" vertical="center" wrapText="1"/>
    </xf>
    <xf numFmtId="0" fontId="42" fillId="4" borderId="0" xfId="0" applyFont="1" applyFill="1" applyBorder="1" applyAlignment="1">
      <alignment vertical="top" wrapText="1"/>
    </xf>
    <xf numFmtId="0" fontId="43" fillId="10" borderId="1" xfId="0" applyFont="1" applyFill="1" applyBorder="1" applyAlignment="1">
      <alignment horizontal="center" vertical="center" wrapText="1"/>
    </xf>
    <xf numFmtId="0" fontId="48" fillId="0" borderId="1" xfId="0" applyFont="1" applyFill="1" applyBorder="1" applyAlignment="1">
      <alignment vertical="center" wrapText="1"/>
    </xf>
    <xf numFmtId="3" fontId="67" fillId="4" borderId="1" xfId="0" applyNumberFormat="1" applyFont="1" applyFill="1" applyBorder="1" applyAlignment="1">
      <alignment horizontal="center" vertical="center" wrapText="1"/>
    </xf>
    <xf numFmtId="0" fontId="43" fillId="4" borderId="0" xfId="0" applyFont="1" applyFill="1" applyBorder="1" applyAlignment="1">
      <alignment vertical="center" wrapText="1"/>
    </xf>
    <xf numFmtId="3" fontId="48" fillId="4" borderId="1" xfId="0" applyNumberFormat="1" applyFont="1" applyFill="1" applyBorder="1" applyAlignment="1">
      <alignment horizontal="center" vertical="center" wrapText="1"/>
    </xf>
    <xf numFmtId="3" fontId="48" fillId="0" borderId="1" xfId="0" applyNumberFormat="1" applyFont="1" applyFill="1" applyBorder="1" applyAlignment="1">
      <alignment horizontal="center" vertical="center" wrapText="1"/>
    </xf>
    <xf numFmtId="0" fontId="50" fillId="4" borderId="19" xfId="1" applyFont="1" applyFill="1" applyBorder="1" applyAlignment="1">
      <alignment vertical="center"/>
    </xf>
    <xf numFmtId="0" fontId="50" fillId="4" borderId="20" xfId="1" applyFont="1" applyFill="1" applyBorder="1" applyAlignment="1">
      <alignment vertical="center"/>
    </xf>
    <xf numFmtId="0" fontId="48" fillId="4" borderId="0" xfId="0" applyFont="1" applyFill="1" applyBorder="1" applyAlignment="1">
      <alignment horizontal="center" vertical="center" wrapText="1"/>
    </xf>
    <xf numFmtId="0" fontId="48" fillId="4" borderId="0" xfId="0" applyFont="1" applyFill="1" applyBorder="1" applyAlignment="1">
      <alignment vertical="top" wrapText="1"/>
    </xf>
    <xf numFmtId="0" fontId="55" fillId="4" borderId="0" xfId="0" applyFont="1" applyFill="1" applyBorder="1" applyAlignment="1">
      <alignment vertical="center" wrapText="1"/>
    </xf>
    <xf numFmtId="0" fontId="43" fillId="4" borderId="0" xfId="0" applyFont="1" applyFill="1" applyBorder="1" applyAlignment="1">
      <alignment horizontal="center" vertical="center" wrapText="1"/>
    </xf>
    <xf numFmtId="0" fontId="48" fillId="4" borderId="1" xfId="0" applyFont="1" applyFill="1" applyBorder="1" applyAlignment="1">
      <alignment horizontal="left" vertical="center" wrapText="1"/>
    </xf>
    <xf numFmtId="0" fontId="0" fillId="4" borderId="0" xfId="0" applyFill="1" applyBorder="1" applyAlignment="1">
      <alignment horizontal="left" vertical="center" wrapText="1"/>
    </xf>
    <xf numFmtId="0" fontId="68" fillId="12" borderId="1" xfId="0" applyFont="1" applyFill="1" applyBorder="1" applyAlignment="1">
      <alignment horizontal="center" vertical="center" wrapText="1"/>
    </xf>
    <xf numFmtId="0" fontId="39" fillId="15" borderId="0" xfId="0" applyFont="1" applyFill="1"/>
    <xf numFmtId="0" fontId="38" fillId="0" borderId="0" xfId="0" applyFont="1"/>
    <xf numFmtId="0" fontId="69" fillId="0" borderId="0" xfId="0" applyFont="1"/>
    <xf numFmtId="0" fontId="50" fillId="4" borderId="0" xfId="1" applyFont="1" applyFill="1" applyBorder="1" applyAlignment="1">
      <alignment vertical="center"/>
    </xf>
    <xf numFmtId="0" fontId="42" fillId="4" borderId="0" xfId="5" applyFont="1" applyFill="1" applyBorder="1"/>
    <xf numFmtId="0" fontId="68" fillId="16" borderId="1" xfId="0" applyFont="1" applyFill="1" applyBorder="1" applyAlignment="1">
      <alignment horizontal="center" vertical="center" wrapText="1"/>
    </xf>
    <xf numFmtId="0" fontId="53" fillId="16" borderId="1" xfId="0" applyFont="1" applyFill="1" applyBorder="1" applyAlignment="1">
      <alignment vertical="center" wrapText="1"/>
    </xf>
    <xf numFmtId="0" fontId="53" fillId="12" borderId="1" xfId="0" applyFont="1" applyFill="1" applyBorder="1" applyAlignment="1">
      <alignment horizontal="justify" vertical="center" wrapText="1"/>
    </xf>
    <xf numFmtId="49" fontId="53" fillId="16" borderId="1" xfId="0" applyNumberFormat="1" applyFont="1" applyFill="1" applyBorder="1" applyAlignment="1">
      <alignment horizontal="center" vertical="center" wrapText="1"/>
    </xf>
    <xf numFmtId="0" fontId="60" fillId="4" borderId="1" xfId="0" applyFont="1" applyFill="1" applyBorder="1" applyAlignment="1">
      <alignment horizontal="center" vertical="center" wrapText="1" readingOrder="1"/>
    </xf>
    <xf numFmtId="0" fontId="0" fillId="4" borderId="0" xfId="0" applyFill="1" applyBorder="1" applyAlignment="1">
      <alignment horizontal="left" wrapText="1"/>
    </xf>
    <xf numFmtId="0" fontId="0" fillId="4" borderId="0" xfId="0" applyFill="1" applyBorder="1" applyAlignment="1">
      <alignment wrapText="1"/>
    </xf>
    <xf numFmtId="0" fontId="0" fillId="0" borderId="0" xfId="0" applyBorder="1" applyAlignment="1">
      <alignment wrapText="1"/>
    </xf>
    <xf numFmtId="0" fontId="43" fillId="10" borderId="1" xfId="0" applyFont="1" applyFill="1" applyBorder="1" applyAlignment="1">
      <alignment horizontal="center" vertical="center" wrapText="1"/>
    </xf>
    <xf numFmtId="0" fontId="70" fillId="4" borderId="0" xfId="7" applyFont="1" applyFill="1" applyBorder="1" applyAlignment="1">
      <alignment horizontal="center" vertical="center" wrapText="1"/>
    </xf>
    <xf numFmtId="0" fontId="65" fillId="9" borderId="1" xfId="0" applyFont="1" applyFill="1" applyBorder="1" applyAlignment="1">
      <alignment horizontal="center" vertical="center" wrapText="1" readingOrder="1"/>
    </xf>
    <xf numFmtId="0" fontId="71" fillId="4" borderId="0" xfId="7" applyFont="1" applyFill="1" applyBorder="1" applyAlignment="1">
      <alignment horizontal="center" vertical="center" wrapText="1"/>
    </xf>
    <xf numFmtId="0" fontId="72" fillId="4" borderId="1" xfId="0" applyFont="1" applyFill="1" applyBorder="1" applyAlignment="1">
      <alignment horizontal="center" vertical="center" wrapText="1" readingOrder="1"/>
    </xf>
    <xf numFmtId="9" fontId="45" fillId="4" borderId="0" xfId="6" applyFont="1" applyFill="1"/>
    <xf numFmtId="0" fontId="45" fillId="0" borderId="0" xfId="0" applyFont="1"/>
    <xf numFmtId="0" fontId="73" fillId="4" borderId="0" xfId="1" applyFont="1" applyFill="1" applyBorder="1" applyAlignment="1">
      <alignment vertical="center"/>
    </xf>
    <xf numFmtId="9" fontId="49" fillId="10" borderId="1" xfId="6" applyFont="1" applyFill="1" applyBorder="1" applyAlignment="1">
      <alignment horizontal="center" vertical="center" wrapText="1"/>
    </xf>
    <xf numFmtId="0" fontId="49" fillId="0" borderId="1" xfId="0" applyFont="1" applyFill="1" applyBorder="1"/>
    <xf numFmtId="165" fontId="45" fillId="0" borderId="1" xfId="0" applyNumberFormat="1" applyFont="1" applyFill="1" applyBorder="1"/>
    <xf numFmtId="165" fontId="45" fillId="4" borderId="1" xfId="0" applyNumberFormat="1" applyFont="1" applyFill="1" applyBorder="1"/>
    <xf numFmtId="9" fontId="45" fillId="0" borderId="1" xfId="6" applyFont="1" applyBorder="1" applyAlignment="1">
      <alignment horizontal="center"/>
    </xf>
    <xf numFmtId="165" fontId="45" fillId="0" borderId="1" xfId="0" applyNumberFormat="1" applyFont="1" applyBorder="1"/>
    <xf numFmtId="0" fontId="49" fillId="0" borderId="1" xfId="0" applyFont="1" applyFill="1" applyBorder="1" applyAlignment="1">
      <alignment wrapText="1"/>
    </xf>
    <xf numFmtId="0" fontId="45" fillId="0" borderId="1" xfId="0" applyFont="1" applyFill="1" applyBorder="1"/>
    <xf numFmtId="9" fontId="45" fillId="4" borderId="1" xfId="6" applyFont="1" applyFill="1" applyBorder="1" applyAlignment="1">
      <alignment horizontal="center"/>
    </xf>
    <xf numFmtId="9" fontId="45" fillId="4" borderId="1" xfId="6" applyFont="1" applyFill="1" applyBorder="1"/>
    <xf numFmtId="0" fontId="49" fillId="17" borderId="1" xfId="0" applyFont="1" applyFill="1" applyBorder="1"/>
    <xf numFmtId="165" fontId="49" fillId="17" borderId="1" xfId="0" applyNumberFormat="1" applyFont="1" applyFill="1" applyBorder="1"/>
    <xf numFmtId="9" fontId="49" fillId="17" borderId="1" xfId="6" applyFont="1" applyFill="1" applyBorder="1" applyAlignment="1">
      <alignment horizontal="center"/>
    </xf>
    <xf numFmtId="0" fontId="49" fillId="0" borderId="0" xfId="0" applyFont="1" applyFill="1" applyBorder="1"/>
    <xf numFmtId="9" fontId="49" fillId="0" borderId="0" xfId="6" applyFont="1" applyFill="1" applyBorder="1" applyAlignment="1">
      <alignment horizontal="center"/>
    </xf>
    <xf numFmtId="0" fontId="49" fillId="4" borderId="1" xfId="0" applyFont="1" applyFill="1" applyBorder="1" applyAlignment="1">
      <alignment vertical="center"/>
    </xf>
    <xf numFmtId="0" fontId="49" fillId="4" borderId="1" xfId="0" applyFont="1" applyFill="1" applyBorder="1" applyAlignment="1">
      <alignment horizontal="center" vertical="center"/>
    </xf>
    <xf numFmtId="0" fontId="49" fillId="4" borderId="1" xfId="0" applyFont="1" applyFill="1" applyBorder="1"/>
    <xf numFmtId="9" fontId="49" fillId="4" borderId="1" xfId="6" applyFont="1" applyFill="1" applyBorder="1" applyAlignment="1">
      <alignment horizontal="center"/>
    </xf>
    <xf numFmtId="0" fontId="45" fillId="0" borderId="1" xfId="0" applyFont="1" applyBorder="1"/>
    <xf numFmtId="9" fontId="45" fillId="0" borderId="1" xfId="6" applyFont="1" applyBorder="1"/>
    <xf numFmtId="9" fontId="45" fillId="0" borderId="0" xfId="6" applyFont="1" applyBorder="1"/>
    <xf numFmtId="0" fontId="49" fillId="4" borderId="0" xfId="0" applyFont="1" applyFill="1" applyBorder="1"/>
    <xf numFmtId="9" fontId="49" fillId="4" borderId="0" xfId="6" applyFont="1" applyFill="1" applyBorder="1" applyAlignment="1">
      <alignment horizontal="center"/>
    </xf>
    <xf numFmtId="0" fontId="73" fillId="18" borderId="1" xfId="0" applyFont="1" applyFill="1" applyBorder="1"/>
    <xf numFmtId="165" fontId="73" fillId="18" borderId="1" xfId="0" applyNumberFormat="1" applyFont="1" applyFill="1" applyBorder="1"/>
    <xf numFmtId="0" fontId="45" fillId="18" borderId="1" xfId="0" applyFont="1" applyFill="1" applyBorder="1"/>
    <xf numFmtId="9" fontId="45" fillId="18" borderId="1" xfId="6" applyFont="1" applyFill="1" applyBorder="1"/>
    <xf numFmtId="0" fontId="49" fillId="18" borderId="1" xfId="0" applyFont="1" applyFill="1" applyBorder="1"/>
    <xf numFmtId="9" fontId="49" fillId="18" borderId="1" xfId="6" applyFont="1" applyFill="1" applyBorder="1" applyAlignment="1">
      <alignment horizontal="center"/>
    </xf>
    <xf numFmtId="9" fontId="45" fillId="0" borderId="0" xfId="6" applyFont="1"/>
    <xf numFmtId="0" fontId="60" fillId="0" borderId="1" xfId="0" applyFont="1" applyFill="1" applyBorder="1" applyAlignment="1">
      <alignment horizontal="center" vertical="center" wrapText="1" readingOrder="1"/>
    </xf>
    <xf numFmtId="166" fontId="60" fillId="0" borderId="1" xfId="0" applyNumberFormat="1" applyFont="1" applyFill="1" applyBorder="1" applyAlignment="1">
      <alignment horizontal="left" vertical="center" wrapText="1" readingOrder="1"/>
    </xf>
    <xf numFmtId="0" fontId="72" fillId="0" borderId="1" xfId="0" applyFont="1" applyFill="1" applyBorder="1" applyAlignment="1">
      <alignment horizontal="center" vertical="center" wrapText="1" readingOrder="1"/>
    </xf>
    <xf numFmtId="0" fontId="0" fillId="4" borderId="0" xfId="0" applyFont="1" applyFill="1" applyBorder="1"/>
    <xf numFmtId="0" fontId="0" fillId="4" borderId="0" xfId="0" applyFont="1" applyFill="1" applyAlignment="1">
      <alignment horizontal="center" vertical="center"/>
    </xf>
    <xf numFmtId="0" fontId="0" fillId="4" borderId="0" xfId="0" applyFont="1" applyFill="1" applyBorder="1" applyAlignment="1">
      <alignment horizontal="center" vertical="center"/>
    </xf>
    <xf numFmtId="0" fontId="0" fillId="4" borderId="0" xfId="0" applyFont="1" applyFill="1" applyBorder="1" applyAlignment="1">
      <alignment horizontal="center" vertical="center" wrapText="1"/>
    </xf>
    <xf numFmtId="0" fontId="0" fillId="4" borderId="0" xfId="0" applyFont="1" applyFill="1" applyAlignment="1"/>
    <xf numFmtId="0" fontId="0" fillId="4" borderId="0" xfId="0" applyFont="1" applyFill="1" applyAlignment="1">
      <alignment horizontal="left" vertical="center"/>
    </xf>
    <xf numFmtId="0" fontId="0" fillId="0" borderId="0" xfId="0" applyFont="1" applyAlignment="1">
      <alignment horizontal="center" vertical="center"/>
    </xf>
    <xf numFmtId="0" fontId="7" fillId="8"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2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11" borderId="1" xfId="0" applyFont="1" applyFill="1" applyBorder="1" applyAlignment="1">
      <alignment horizontal="left" vertical="center" wrapText="1"/>
    </xf>
    <xf numFmtId="0" fontId="6" fillId="11" borderId="1" xfId="0" applyFont="1" applyFill="1" applyBorder="1" applyAlignment="1">
      <alignment horizontal="center" vertical="center" wrapText="1"/>
    </xf>
    <xf numFmtId="0" fontId="20" fillId="11" borderId="1" xfId="0" applyFont="1" applyFill="1" applyBorder="1" applyAlignment="1">
      <alignment vertical="center" wrapText="1"/>
    </xf>
    <xf numFmtId="0" fontId="6" fillId="0" borderId="14" xfId="0" applyFont="1" applyBorder="1" applyAlignment="1">
      <alignment horizontal="center" vertical="center" wrapText="1"/>
    </xf>
    <xf numFmtId="0" fontId="6" fillId="0" borderId="16" xfId="0" applyFont="1" applyBorder="1" applyAlignment="1">
      <alignment vertical="center" wrapText="1"/>
    </xf>
    <xf numFmtId="0" fontId="6" fillId="0" borderId="16" xfId="0" applyFont="1" applyBorder="1" applyAlignment="1">
      <alignment horizontal="left" vertical="center" wrapText="1"/>
    </xf>
    <xf numFmtId="0" fontId="6" fillId="0" borderId="16" xfId="0" applyFont="1" applyBorder="1" applyAlignment="1">
      <alignment horizontal="center" vertical="center" wrapText="1"/>
    </xf>
    <xf numFmtId="0" fontId="6" fillId="0" borderId="15" xfId="0" applyFont="1" applyBorder="1" applyAlignment="1">
      <alignment horizontal="left" vertical="center" wrapText="1"/>
    </xf>
    <xf numFmtId="0" fontId="6" fillId="4" borderId="15" xfId="0" applyFont="1" applyFill="1" applyBorder="1" applyAlignment="1">
      <alignment vertical="center" wrapText="1"/>
    </xf>
    <xf numFmtId="0" fontId="42" fillId="0" borderId="15" xfId="0" applyFont="1" applyBorder="1" applyAlignment="1">
      <alignment horizontal="center" vertical="top" wrapText="1"/>
    </xf>
    <xf numFmtId="0" fontId="6" fillId="0" borderId="15" xfId="0" applyFont="1" applyBorder="1" applyAlignment="1">
      <alignment horizontal="center" vertical="center" wrapText="1"/>
    </xf>
    <xf numFmtId="0" fontId="42" fillId="0" borderId="1" xfId="0" applyFont="1" applyBorder="1" applyAlignment="1">
      <alignment horizontal="center" vertical="top" wrapText="1"/>
    </xf>
    <xf numFmtId="0" fontId="6" fillId="4" borderId="14" xfId="0" applyFont="1" applyFill="1" applyBorder="1" applyAlignment="1">
      <alignment vertical="center" wrapText="1"/>
    </xf>
    <xf numFmtId="0" fontId="42" fillId="0" borderId="14" xfId="0" applyFont="1" applyBorder="1" applyAlignment="1">
      <alignment horizontal="center" vertical="top" wrapText="1"/>
    </xf>
    <xf numFmtId="0" fontId="42" fillId="0" borderId="15" xfId="0" applyFont="1" applyBorder="1" applyAlignment="1">
      <alignment horizontal="left" vertical="center" wrapText="1"/>
    </xf>
    <xf numFmtId="0" fontId="42" fillId="0" borderId="14" xfId="0" applyFont="1" applyBorder="1" applyAlignment="1">
      <alignment horizontal="left" vertical="center" wrapText="1"/>
    </xf>
    <xf numFmtId="0" fontId="42" fillId="4" borderId="14" xfId="0" applyFont="1" applyFill="1" applyBorder="1" applyAlignment="1">
      <alignment horizontal="center" vertical="center" wrapText="1"/>
    </xf>
    <xf numFmtId="0" fontId="6" fillId="0" borderId="17" xfId="0" applyFont="1" applyBorder="1" applyAlignment="1">
      <alignment horizontal="left" vertical="center" wrapText="1"/>
    </xf>
    <xf numFmtId="0" fontId="6" fillId="0" borderId="17" xfId="0" applyFont="1" applyBorder="1" applyAlignment="1">
      <alignment horizontal="center" vertical="center" wrapText="1"/>
    </xf>
    <xf numFmtId="0" fontId="6" fillId="16" borderId="1" xfId="0" applyFont="1" applyFill="1" applyBorder="1" applyAlignment="1">
      <alignment vertical="center" wrapText="1"/>
    </xf>
    <xf numFmtId="0" fontId="6" fillId="16" borderId="1" xfId="0" applyFont="1" applyFill="1" applyBorder="1" applyAlignment="1">
      <alignment horizontal="left" vertical="center" wrapText="1"/>
    </xf>
    <xf numFmtId="0" fontId="6" fillId="16" borderId="1"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52" fillId="0" borderId="0" xfId="0" applyFont="1" applyBorder="1" applyAlignment="1">
      <alignment horizontal="left" vertical="center"/>
    </xf>
    <xf numFmtId="0" fontId="68" fillId="0" borderId="0" xfId="0" applyFont="1" applyFill="1" applyBorder="1" applyAlignment="1">
      <alignment vertical="center"/>
    </xf>
    <xf numFmtId="0" fontId="56" fillId="0" borderId="0" xfId="0" applyFont="1" applyBorder="1"/>
    <xf numFmtId="0" fontId="52" fillId="0" borderId="0" xfId="0" applyFont="1" applyFill="1" applyBorder="1" applyAlignment="1">
      <alignment horizontal="center" vertical="center"/>
    </xf>
    <xf numFmtId="0" fontId="73" fillId="0" borderId="0" xfId="0" applyFont="1" applyFill="1" applyBorder="1" applyAlignment="1">
      <alignment vertical="center"/>
    </xf>
    <xf numFmtId="0" fontId="74" fillId="0" borderId="0" xfId="0" applyFont="1" applyBorder="1" applyAlignment="1">
      <alignment horizontal="center" vertical="center" wrapText="1" readingOrder="1"/>
    </xf>
    <xf numFmtId="0" fontId="0" fillId="0" borderId="0" xfId="0" applyFont="1" applyBorder="1"/>
    <xf numFmtId="0" fontId="43" fillId="9" borderId="2" xfId="0" applyFont="1" applyFill="1" applyBorder="1" applyAlignment="1">
      <alignment horizontal="center" vertical="center" wrapText="1"/>
    </xf>
    <xf numFmtId="0" fontId="43" fillId="9" borderId="1" xfId="0" applyFont="1" applyFill="1" applyBorder="1" applyAlignment="1">
      <alignment horizontal="center" vertical="center" wrapText="1"/>
    </xf>
    <xf numFmtId="0" fontId="38" fillId="12" borderId="1" xfId="0" applyFont="1" applyFill="1" applyBorder="1" applyAlignment="1">
      <alignment horizontal="center" vertical="top" wrapText="1"/>
    </xf>
    <xf numFmtId="0" fontId="38" fillId="12" borderId="1" xfId="0" applyFont="1" applyFill="1" applyBorder="1" applyAlignment="1">
      <alignment horizontal="center" vertical="center" wrapText="1"/>
    </xf>
    <xf numFmtId="0" fontId="0" fillId="4" borderId="0" xfId="0" applyFont="1" applyFill="1" applyAlignment="1">
      <alignment horizontal="right" vertical="center"/>
    </xf>
    <xf numFmtId="0" fontId="0" fillId="0" borderId="0" xfId="0" applyFont="1" applyAlignment="1">
      <alignment horizontal="right" vertical="center"/>
    </xf>
    <xf numFmtId="0" fontId="38" fillId="12" borderId="1" xfId="0" applyFont="1" applyFill="1" applyBorder="1" applyAlignment="1">
      <alignment vertical="center"/>
    </xf>
    <xf numFmtId="0" fontId="38" fillId="16" borderId="1" xfId="0" applyFont="1" applyFill="1" applyBorder="1" applyAlignment="1">
      <alignment vertical="center"/>
    </xf>
    <xf numFmtId="0" fontId="38" fillId="0" borderId="0" xfId="0" applyFont="1" applyBorder="1" applyAlignment="1">
      <alignment horizontal="center" wrapText="1"/>
    </xf>
    <xf numFmtId="0" fontId="58" fillId="0" borderId="0"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43" fillId="9" borderId="1" xfId="0" applyFont="1" applyFill="1" applyBorder="1" applyAlignment="1">
      <alignment horizontal="center" vertical="center" wrapText="1"/>
    </xf>
    <xf numFmtId="0" fontId="1" fillId="0" borderId="2" xfId="0" applyFont="1" applyBorder="1" applyAlignment="1">
      <alignment vertical="center"/>
    </xf>
    <xf numFmtId="0" fontId="75" fillId="9" borderId="1" xfId="0" applyFont="1" applyFill="1" applyBorder="1" applyAlignment="1">
      <alignment vertical="center" wrapText="1"/>
    </xf>
    <xf numFmtId="0" fontId="75" fillId="9" borderId="1" xfId="0" applyFont="1" applyFill="1" applyBorder="1" applyAlignment="1">
      <alignment horizontal="center" vertical="center" wrapText="1"/>
    </xf>
    <xf numFmtId="0" fontId="76" fillId="9" borderId="1" xfId="0" applyFont="1" applyFill="1" applyBorder="1" applyAlignment="1">
      <alignment horizontal="center" vertical="center" wrapText="1"/>
    </xf>
    <xf numFmtId="0" fontId="43" fillId="9" borderId="3" xfId="0" applyFont="1" applyFill="1" applyBorder="1" applyAlignment="1">
      <alignment horizontal="center" vertical="center" wrapText="1"/>
    </xf>
    <xf numFmtId="0" fontId="4" fillId="6" borderId="0" xfId="0" applyFont="1" applyFill="1"/>
    <xf numFmtId="0" fontId="1" fillId="6" borderId="0" xfId="0" applyFont="1" applyFill="1"/>
    <xf numFmtId="0" fontId="53" fillId="19" borderId="1" xfId="0" applyFont="1" applyFill="1" applyBorder="1" applyAlignment="1">
      <alignment horizontal="left" vertical="center" wrapText="1"/>
    </xf>
    <xf numFmtId="0" fontId="53" fillId="0" borderId="0" xfId="0" applyFont="1" applyAlignment="1">
      <alignment vertical="center"/>
    </xf>
    <xf numFmtId="0" fontId="53" fillId="0" borderId="1" xfId="0" applyFont="1" applyBorder="1" applyAlignment="1">
      <alignment horizontal="left" vertical="center" wrapText="1"/>
    </xf>
    <xf numFmtId="0" fontId="56" fillId="0" borderId="1" xfId="4" applyFont="1" applyFill="1" applyBorder="1" applyAlignment="1">
      <alignment horizontal="justify" vertical="top" wrapText="1"/>
    </xf>
    <xf numFmtId="0" fontId="53" fillId="0" borderId="1" xfId="0" applyFont="1" applyBorder="1" applyAlignment="1">
      <alignment horizontal="left" vertical="center"/>
    </xf>
    <xf numFmtId="0" fontId="56" fillId="0" borderId="1" xfId="0" applyFont="1" applyFill="1" applyBorder="1" applyAlignment="1">
      <alignment horizontal="left" vertical="center" wrapText="1"/>
    </xf>
    <xf numFmtId="0" fontId="83" fillId="0" borderId="1" xfId="0" applyFont="1" applyBorder="1" applyAlignment="1">
      <alignment horizontal="left" vertical="center" wrapText="1"/>
    </xf>
    <xf numFmtId="0" fontId="56" fillId="0" borderId="1" xfId="0" applyFont="1" applyBorder="1" applyAlignment="1">
      <alignment vertical="center" wrapText="1"/>
    </xf>
    <xf numFmtId="0" fontId="56" fillId="0" borderId="1" xfId="0" applyFont="1" applyBorder="1" applyAlignment="1">
      <alignment horizontal="left" vertical="center" wrapText="1"/>
    </xf>
    <xf numFmtId="0" fontId="53" fillId="0" borderId="0" xfId="0" applyFont="1" applyAlignment="1">
      <alignment horizontal="center" vertical="center"/>
    </xf>
    <xf numFmtId="0" fontId="53" fillId="0" borderId="0" xfId="0" applyFont="1" applyAlignment="1">
      <alignment vertical="center" wrapText="1"/>
    </xf>
    <xf numFmtId="0" fontId="56" fillId="0" borderId="1" xfId="0" applyFont="1" applyBorder="1" applyAlignment="1">
      <alignment horizontal="left" vertical="center"/>
    </xf>
    <xf numFmtId="0" fontId="52" fillId="21" borderId="1" xfId="0" applyFont="1" applyFill="1" applyBorder="1" applyAlignment="1">
      <alignment horizontal="center" vertical="center"/>
    </xf>
    <xf numFmtId="0" fontId="56" fillId="0" borderId="7" xfId="0" applyFont="1" applyBorder="1" applyAlignment="1">
      <alignment horizontal="left" vertical="center" wrapText="1"/>
    </xf>
    <xf numFmtId="0" fontId="53" fillId="0" borderId="1" xfId="0" applyFont="1" applyBorder="1" applyAlignment="1">
      <alignment horizontal="center" vertical="center"/>
    </xf>
    <xf numFmtId="0" fontId="0" fillId="8" borderId="1" xfId="0" applyFill="1" applyBorder="1"/>
    <xf numFmtId="0" fontId="39" fillId="0" borderId="0" xfId="2" applyFont="1" applyBorder="1" applyAlignment="1" applyProtection="1">
      <alignment horizontal="left" vertical="center" wrapText="1"/>
    </xf>
    <xf numFmtId="0" fontId="70" fillId="4" borderId="0" xfId="7" applyFont="1" applyFill="1" applyBorder="1" applyAlignment="1">
      <alignment horizontal="center" vertical="center" wrapText="1"/>
    </xf>
    <xf numFmtId="0" fontId="66" fillId="9" borderId="1" xfId="0" applyFont="1" applyFill="1" applyBorder="1" applyAlignment="1">
      <alignment horizontal="center" vertical="center" wrapText="1" readingOrder="1"/>
    </xf>
    <xf numFmtId="0" fontId="45" fillId="4" borderId="0" xfId="0" applyFont="1" applyFill="1" applyBorder="1" applyAlignment="1">
      <alignment horizontal="left" vertical="center" wrapText="1"/>
    </xf>
    <xf numFmtId="0" fontId="0" fillId="0" borderId="0" xfId="0" applyAlignment="1">
      <alignment vertical="center"/>
    </xf>
    <xf numFmtId="0" fontId="52" fillId="11" borderId="1" xfId="0" applyFont="1" applyFill="1" applyBorder="1" applyAlignment="1">
      <alignment horizontal="left" vertical="center" wrapText="1"/>
    </xf>
    <xf numFmtId="0" fontId="35" fillId="11" borderId="1" xfId="2" applyFill="1" applyBorder="1" applyAlignment="1">
      <alignment vertical="center"/>
    </xf>
    <xf numFmtId="0" fontId="35" fillId="12" borderId="1" xfId="2" applyFill="1" applyBorder="1" applyAlignment="1">
      <alignment vertical="center"/>
    </xf>
    <xf numFmtId="0" fontId="35" fillId="19" borderId="1" xfId="2" applyFill="1" applyBorder="1" applyAlignment="1">
      <alignment vertical="center"/>
    </xf>
    <xf numFmtId="0" fontId="36" fillId="0" borderId="0" xfId="0" applyFont="1" applyAlignment="1">
      <alignment vertical="center"/>
    </xf>
    <xf numFmtId="0" fontId="42" fillId="0" borderId="0" xfId="0" applyFont="1" applyFill="1" applyBorder="1"/>
    <xf numFmtId="0" fontId="39" fillId="0" borderId="0" xfId="0" applyFont="1" applyFill="1" applyBorder="1"/>
    <xf numFmtId="0" fontId="39" fillId="0" borderId="0" xfId="0" applyFont="1" applyFill="1" applyBorder="1" applyAlignment="1">
      <alignment horizontal="left"/>
    </xf>
    <xf numFmtId="0" fontId="39" fillId="0" borderId="0" xfId="0" applyFont="1" applyFill="1" applyBorder="1" applyAlignment="1">
      <alignment horizontal="center" wrapText="1"/>
    </xf>
    <xf numFmtId="0" fontId="0" fillId="0" borderId="0" xfId="0" applyFill="1"/>
    <xf numFmtId="0" fontId="85" fillId="4" borderId="0" xfId="0" applyFont="1" applyFill="1" applyBorder="1"/>
    <xf numFmtId="0" fontId="85" fillId="4" borderId="0" xfId="0" applyFont="1" applyFill="1" applyBorder="1" applyAlignment="1">
      <alignment horizontal="left" vertical="center" wrapText="1"/>
    </xf>
    <xf numFmtId="0" fontId="85" fillId="4" borderId="0" xfId="5" applyNumberFormat="1" applyFont="1" applyFill="1" applyBorder="1" applyAlignment="1">
      <alignment horizontal="center" vertical="top" readingOrder="1"/>
    </xf>
    <xf numFmtId="0" fontId="71" fillId="4" borderId="0" xfId="5" applyNumberFormat="1" applyFont="1" applyFill="1" applyBorder="1" applyAlignment="1">
      <alignment horizontal="center" vertical="center" readingOrder="1"/>
    </xf>
    <xf numFmtId="0" fontId="85" fillId="4" borderId="0" xfId="5" applyNumberFormat="1" applyFont="1" applyFill="1" applyBorder="1" applyAlignment="1">
      <alignment horizontal="left" vertical="top" readingOrder="1"/>
    </xf>
    <xf numFmtId="0" fontId="55" fillId="9" borderId="1" xfId="0" applyFont="1" applyFill="1" applyBorder="1" applyAlignment="1">
      <alignment horizontal="center" vertical="center"/>
    </xf>
    <xf numFmtId="0" fontId="39" fillId="4" borderId="0" xfId="0" applyFont="1" applyFill="1" applyBorder="1" applyAlignment="1">
      <alignment horizontal="center" vertical="center"/>
    </xf>
    <xf numFmtId="0" fontId="6" fillId="0" borderId="1" xfId="0" applyFont="1" applyBorder="1" applyAlignment="1">
      <alignment vertical="center" wrapText="1"/>
    </xf>
    <xf numFmtId="0" fontId="20"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42" fillId="4" borderId="1" xfId="0" applyFont="1" applyFill="1" applyBorder="1" applyAlignment="1">
      <alignment horizontal="left" vertical="center" wrapText="1"/>
    </xf>
    <xf numFmtId="0" fontId="0" fillId="0" borderId="1" xfId="0" applyBorder="1" applyAlignment="1">
      <alignment horizontal="center" vertical="center"/>
    </xf>
    <xf numFmtId="0" fontId="0" fillId="4" borderId="1" xfId="0" applyFont="1" applyFill="1" applyBorder="1" applyAlignment="1">
      <alignment horizontal="left" vertical="center" wrapText="1"/>
    </xf>
    <xf numFmtId="0" fontId="6" fillId="4" borderId="1" xfId="0" applyFont="1" applyFill="1" applyBorder="1" applyAlignment="1">
      <alignment vertical="center" wrapText="1"/>
    </xf>
    <xf numFmtId="0" fontId="0" fillId="4" borderId="1" xfId="0" applyFont="1" applyFill="1" applyBorder="1" applyAlignment="1">
      <alignment vertical="center" wrapText="1"/>
    </xf>
    <xf numFmtId="0" fontId="6" fillId="0" borderId="1" xfId="0" applyFont="1" applyBorder="1" applyAlignment="1">
      <alignment vertical="center" wrapText="1"/>
    </xf>
    <xf numFmtId="0" fontId="20"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46" fillId="4" borderId="1" xfId="0" applyFont="1" applyFill="1" applyBorder="1" applyAlignment="1">
      <alignment vertical="center" wrapText="1"/>
    </xf>
    <xf numFmtId="0" fontId="46" fillId="4" borderId="1" xfId="0" applyFont="1" applyFill="1" applyBorder="1" applyAlignment="1">
      <alignment horizontal="left" vertical="center" wrapText="1"/>
    </xf>
    <xf numFmtId="0" fontId="46" fillId="4" borderId="1" xfId="0" applyFont="1" applyFill="1" applyBorder="1" applyAlignment="1">
      <alignment horizontal="center" vertical="center" wrapText="1"/>
    </xf>
    <xf numFmtId="0" fontId="62" fillId="4" borderId="1" xfId="0" applyFont="1" applyFill="1" applyBorder="1" applyAlignment="1">
      <alignment vertical="center" wrapText="1"/>
    </xf>
    <xf numFmtId="0" fontId="20"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0" fillId="0" borderId="1" xfId="0" applyBorder="1" applyAlignment="1">
      <alignment horizontal="center" vertical="center"/>
    </xf>
    <xf numFmtId="0" fontId="42" fillId="0" borderId="1" xfId="0" applyFont="1" applyBorder="1" applyAlignment="1">
      <alignment horizontal="center" vertical="center" wrapText="1"/>
    </xf>
    <xf numFmtId="0" fontId="6" fillId="11" borderId="14" xfId="0" applyFont="1" applyFill="1" applyBorder="1" applyAlignment="1">
      <alignment vertical="center" wrapText="1"/>
    </xf>
    <xf numFmtId="0" fontId="6" fillId="11" borderId="14"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 xfId="0" applyFont="1" applyFill="1" applyBorder="1" applyAlignment="1">
      <alignment horizontal="left" vertical="center" wrapText="1"/>
    </xf>
    <xf numFmtId="0" fontId="42" fillId="0" borderId="17" xfId="0" applyFont="1" applyBorder="1" applyAlignment="1">
      <alignment horizontal="left" vertical="center" wrapText="1"/>
    </xf>
    <xf numFmtId="0" fontId="42" fillId="0" borderId="17" xfId="0" applyFont="1" applyBorder="1" applyAlignment="1">
      <alignment horizontal="center" vertical="top" wrapText="1"/>
    </xf>
    <xf numFmtId="0" fontId="6" fillId="11" borderId="14"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42" fillId="0" borderId="15" xfId="0" applyFont="1" applyBorder="1" applyAlignment="1">
      <alignment horizontal="center"/>
    </xf>
    <xf numFmtId="0" fontId="20" fillId="11" borderId="14" xfId="0" applyFont="1" applyFill="1" applyBorder="1" applyAlignment="1">
      <alignment vertical="center" wrapText="1"/>
    </xf>
    <xf numFmtId="0" fontId="20" fillId="0" borderId="16" xfId="0" applyFont="1" applyBorder="1" applyAlignment="1">
      <alignment horizontal="center" vertical="center" wrapText="1"/>
    </xf>
    <xf numFmtId="0" fontId="20" fillId="4" borderId="14" xfId="0" applyFont="1" applyFill="1" applyBorder="1" applyAlignment="1">
      <alignment vertical="center" wrapText="1"/>
    </xf>
    <xf numFmtId="0" fontId="20" fillId="16" borderId="1" xfId="0" applyFont="1" applyFill="1" applyBorder="1" applyAlignment="1">
      <alignment vertical="center" wrapText="1"/>
    </xf>
    <xf numFmtId="0" fontId="6" fillId="0" borderId="5" xfId="0" applyFont="1" applyBorder="1" applyAlignment="1">
      <alignment horizontal="center" vertical="center" wrapText="1"/>
    </xf>
    <xf numFmtId="0" fontId="6" fillId="0" borderId="14" xfId="0" applyFont="1" applyFill="1" applyBorder="1" applyAlignment="1">
      <alignment horizontal="left" vertical="center" wrapText="1"/>
    </xf>
    <xf numFmtId="0" fontId="6" fillId="0" borderId="17" xfId="0" applyFont="1" applyFill="1" applyBorder="1" applyAlignment="1">
      <alignment vertical="center" wrapText="1"/>
    </xf>
    <xf numFmtId="0" fontId="72" fillId="0" borderId="7" xfId="0" applyFont="1" applyFill="1" applyBorder="1" applyAlignment="1">
      <alignment horizontal="center" vertical="center" wrapText="1" readingOrder="1"/>
    </xf>
    <xf numFmtId="166" fontId="60" fillId="0" borderId="7" xfId="0" applyNumberFormat="1" applyFont="1" applyFill="1" applyBorder="1" applyAlignment="1">
      <alignment horizontal="left" vertical="center" wrapText="1" readingOrder="1"/>
    </xf>
    <xf numFmtId="0" fontId="60" fillId="0" borderId="1" xfId="0" applyFont="1" applyBorder="1" applyAlignment="1">
      <alignment horizontal="center" vertical="center" wrapText="1" readingOrder="1"/>
    </xf>
    <xf numFmtId="0" fontId="72" fillId="0" borderId="1" xfId="0" applyFont="1" applyFill="1" applyBorder="1" applyAlignment="1">
      <alignment vertical="center" wrapText="1" readingOrder="1"/>
    </xf>
    <xf numFmtId="0" fontId="60" fillId="4" borderId="0" xfId="0" applyFont="1" applyFill="1" applyBorder="1" applyAlignment="1">
      <alignment horizontal="center" vertical="center" wrapText="1" readingOrder="1"/>
    </xf>
    <xf numFmtId="0" fontId="72" fillId="4" borderId="1" xfId="0" applyFont="1" applyFill="1" applyBorder="1" applyAlignment="1">
      <alignment horizontal="center" vertical="center" wrapText="1" readingOrder="1"/>
    </xf>
    <xf numFmtId="0" fontId="60" fillId="4" borderId="1" xfId="0" applyFont="1" applyFill="1" applyBorder="1" applyAlignment="1">
      <alignment horizontal="center" vertical="center" wrapText="1" readingOrder="1"/>
    </xf>
    <xf numFmtId="44" fontId="60" fillId="4" borderId="1" xfId="8" applyFont="1" applyFill="1" applyBorder="1" applyAlignment="1">
      <alignment horizontal="left" vertical="center" wrapText="1" readingOrder="1"/>
    </xf>
    <xf numFmtId="166" fontId="60" fillId="0" borderId="0" xfId="0" applyNumberFormat="1" applyFont="1" applyFill="1" applyBorder="1" applyAlignment="1">
      <alignment vertical="center" wrapText="1" readingOrder="1"/>
    </xf>
    <xf numFmtId="0" fontId="61" fillId="0" borderId="1" xfId="0" applyFont="1" applyBorder="1" applyAlignment="1">
      <alignment horizontal="center" vertical="center"/>
    </xf>
    <xf numFmtId="44" fontId="61" fillId="0" borderId="1" xfId="8" applyFont="1" applyBorder="1" applyAlignment="1">
      <alignment horizontal="center" vertical="center"/>
    </xf>
    <xf numFmtId="0" fontId="61" fillId="0" borderId="1" xfId="0" applyFont="1" applyBorder="1" applyAlignment="1">
      <alignment horizontal="center" vertical="center" wrapText="1"/>
    </xf>
    <xf numFmtId="0" fontId="61" fillId="0" borderId="1" xfId="0" applyFont="1" applyBorder="1"/>
    <xf numFmtId="0" fontId="60" fillId="4" borderId="1" xfId="0" applyFont="1" applyFill="1" applyBorder="1" applyAlignment="1">
      <alignment horizontal="center" vertical="center" wrapText="1" readingOrder="1"/>
    </xf>
    <xf numFmtId="0" fontId="60" fillId="4" borderId="7" xfId="0" applyFont="1" applyFill="1" applyBorder="1" applyAlignment="1">
      <alignment horizontal="center" vertical="center" wrapText="1" readingOrder="1"/>
    </xf>
    <xf numFmtId="44" fontId="61" fillId="0" borderId="1" xfId="8" applyFont="1" applyBorder="1" applyAlignment="1">
      <alignment horizontal="right" vertical="center"/>
    </xf>
    <xf numFmtId="0" fontId="61" fillId="0" borderId="1" xfId="0" applyFont="1" applyBorder="1" applyAlignment="1">
      <alignment vertical="center" wrapText="1"/>
    </xf>
    <xf numFmtId="44" fontId="60" fillId="0" borderId="7" xfId="8" applyFont="1" applyFill="1" applyBorder="1" applyAlignment="1">
      <alignment horizontal="center" vertical="center" wrapText="1" readingOrder="1"/>
    </xf>
    <xf numFmtId="44" fontId="60" fillId="0" borderId="1" xfId="8" applyFont="1" applyFill="1" applyBorder="1" applyAlignment="1">
      <alignment horizontal="center" vertical="center" wrapText="1" readingOrder="1"/>
    </xf>
    <xf numFmtId="44" fontId="60" fillId="0" borderId="7" xfId="8" applyFont="1" applyFill="1" applyBorder="1" applyAlignment="1">
      <alignment horizontal="right" vertical="center" wrapText="1" readingOrder="1"/>
    </xf>
    <xf numFmtId="0" fontId="61" fillId="4" borderId="1" xfId="0" applyFont="1" applyFill="1" applyBorder="1" applyAlignment="1">
      <alignment horizontal="center" vertical="center"/>
    </xf>
    <xf numFmtId="4" fontId="72" fillId="0" borderId="7" xfId="0" applyNumberFormat="1" applyFont="1" applyFill="1" applyBorder="1" applyAlignment="1">
      <alignment horizontal="center" vertical="center" wrapText="1" readingOrder="1"/>
    </xf>
    <xf numFmtId="4" fontId="72" fillId="4" borderId="1" xfId="0" applyNumberFormat="1" applyFont="1" applyFill="1" applyBorder="1" applyAlignment="1">
      <alignment horizontal="center" vertical="center" wrapText="1" readingOrder="1"/>
    </xf>
    <xf numFmtId="164" fontId="0" fillId="0" borderId="0" xfId="8" applyNumberFormat="1" applyFont="1" applyAlignment="1">
      <alignment vertical="center"/>
    </xf>
    <xf numFmtId="0" fontId="6" fillId="8" borderId="1" xfId="0" applyFont="1" applyFill="1" applyBorder="1" applyAlignment="1">
      <alignment vertical="center" wrapText="1"/>
    </xf>
    <xf numFmtId="0" fontId="6" fillId="8" borderId="15" xfId="0" applyFont="1" applyFill="1" applyBorder="1" applyAlignment="1">
      <alignment vertical="center" wrapText="1"/>
    </xf>
    <xf numFmtId="0" fontId="60" fillId="4" borderId="7" xfId="0" applyFont="1" applyFill="1" applyBorder="1" applyAlignment="1">
      <alignment horizontal="center" vertical="center" wrapText="1" readingOrder="1"/>
    </xf>
    <xf numFmtId="0" fontId="72" fillId="4" borderId="1" xfId="0" applyFont="1" applyFill="1" applyBorder="1" applyAlignment="1">
      <alignment horizontal="center" vertical="center" wrapText="1" readingOrder="1"/>
    </xf>
    <xf numFmtId="0" fontId="60" fillId="4" borderId="1" xfId="0" applyFont="1" applyFill="1" applyBorder="1" applyAlignment="1">
      <alignment horizontal="center" vertical="center" wrapText="1" readingOrder="1"/>
    </xf>
    <xf numFmtId="166" fontId="60" fillId="0" borderId="7" xfId="0" applyNumberFormat="1" applyFont="1" applyFill="1" applyBorder="1" applyAlignment="1">
      <alignment horizontal="center" vertical="center" wrapText="1" readingOrder="1"/>
    </xf>
    <xf numFmtId="0" fontId="60" fillId="0" borderId="7" xfId="0" applyFont="1" applyFill="1" applyBorder="1" applyAlignment="1">
      <alignment horizontal="center" vertical="center" wrapText="1" readingOrder="1"/>
    </xf>
    <xf numFmtId="164" fontId="0" fillId="0" borderId="0" xfId="0" applyNumberFormat="1" applyFont="1" applyAlignment="1">
      <alignment horizontal="right" vertical="center"/>
    </xf>
    <xf numFmtId="44" fontId="60" fillId="4" borderId="1" xfId="8" applyFont="1" applyFill="1" applyBorder="1" applyAlignment="1">
      <alignment vertical="center" wrapText="1" readingOrder="1"/>
    </xf>
    <xf numFmtId="44" fontId="60" fillId="0" borderId="1" xfId="8" applyFont="1" applyFill="1" applyBorder="1" applyAlignment="1">
      <alignment vertical="center" wrapText="1" readingOrder="1"/>
    </xf>
    <xf numFmtId="44" fontId="60" fillId="4" borderId="1" xfId="8" applyFont="1" applyFill="1" applyBorder="1" applyAlignment="1">
      <alignment horizontal="center" vertical="center" wrapText="1" readingOrder="1"/>
    </xf>
    <xf numFmtId="166" fontId="60" fillId="0" borderId="1" xfId="0" applyNumberFormat="1" applyFont="1" applyFill="1" applyBorder="1" applyAlignment="1">
      <alignment horizontal="center" vertical="center" wrapText="1" readingOrder="1"/>
    </xf>
    <xf numFmtId="0" fontId="60" fillId="0" borderId="7" xfId="0" applyFont="1" applyFill="1" applyBorder="1" applyAlignment="1">
      <alignment vertical="center" wrapText="1" readingOrder="1"/>
    </xf>
    <xf numFmtId="0" fontId="61" fillId="0" borderId="1" xfId="0" applyFont="1" applyFill="1" applyBorder="1" applyAlignment="1">
      <alignment horizontal="center" vertical="center" wrapText="1"/>
    </xf>
    <xf numFmtId="0" fontId="61" fillId="0" borderId="1" xfId="0" applyFont="1" applyFill="1" applyBorder="1" applyAlignment="1">
      <alignment wrapText="1"/>
    </xf>
    <xf numFmtId="0" fontId="60" fillId="0" borderId="2" xfId="0" applyFont="1" applyFill="1" applyBorder="1" applyAlignment="1">
      <alignment horizontal="center" vertical="center" wrapText="1" readingOrder="1"/>
    </xf>
    <xf numFmtId="0" fontId="60" fillId="0" borderId="1" xfId="0" applyFont="1" applyFill="1" applyBorder="1" applyAlignment="1">
      <alignment horizontal="left" vertical="center" wrapText="1" readingOrder="1"/>
    </xf>
    <xf numFmtId="0" fontId="42"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0" fillId="0" borderId="1" xfId="0" applyBorder="1" applyAlignment="1">
      <alignment horizontal="left" vertical="center" wrapText="1"/>
    </xf>
    <xf numFmtId="9" fontId="42" fillId="0" borderId="1" xfId="6" applyFont="1" applyFill="1" applyBorder="1" applyAlignment="1">
      <alignment horizontal="center" vertical="center" wrapText="1"/>
    </xf>
    <xf numFmtId="0" fontId="39" fillId="4" borderId="1" xfId="0" applyFont="1" applyFill="1" applyBorder="1" applyAlignment="1">
      <alignment horizontal="center" vertical="center" wrapText="1"/>
    </xf>
    <xf numFmtId="3" fontId="39" fillId="4" borderId="1" xfId="0" applyNumberFormat="1" applyFont="1" applyFill="1" applyBorder="1" applyAlignment="1">
      <alignment horizontal="center" vertical="center" wrapText="1"/>
    </xf>
    <xf numFmtId="0" fontId="39" fillId="4" borderId="1" xfId="0" applyFont="1" applyFill="1" applyBorder="1" applyAlignment="1">
      <alignment vertical="center" wrapText="1"/>
    </xf>
    <xf numFmtId="0" fontId="50" fillId="0" borderId="0" xfId="0" applyFont="1" applyAlignment="1">
      <alignment horizontal="center" vertical="center" wrapText="1"/>
    </xf>
    <xf numFmtId="0" fontId="52" fillId="20" borderId="8" xfId="0" applyFont="1" applyFill="1" applyBorder="1" applyAlignment="1">
      <alignment horizontal="center" vertical="center" wrapText="1"/>
    </xf>
    <xf numFmtId="0" fontId="52" fillId="20" borderId="18" xfId="0" applyFont="1" applyFill="1" applyBorder="1" applyAlignment="1">
      <alignment horizontal="center" vertical="center" wrapText="1"/>
    </xf>
    <xf numFmtId="0" fontId="52" fillId="20" borderId="3" xfId="0" applyFont="1" applyFill="1" applyBorder="1" applyAlignment="1">
      <alignment horizontal="center" vertical="center" wrapText="1"/>
    </xf>
    <xf numFmtId="0" fontId="45" fillId="0" borderId="10" xfId="0" applyFont="1" applyFill="1" applyBorder="1" applyAlignment="1">
      <alignment horizontal="left" vertical="center" wrapText="1"/>
    </xf>
    <xf numFmtId="0" fontId="45" fillId="0" borderId="11" xfId="0" applyFont="1" applyFill="1" applyBorder="1" applyAlignment="1">
      <alignment horizontal="left" vertical="center" wrapText="1"/>
    </xf>
    <xf numFmtId="0" fontId="52" fillId="4" borderId="8" xfId="0" applyFont="1" applyFill="1" applyBorder="1" applyAlignment="1">
      <alignment horizontal="left" vertical="center" wrapText="1"/>
    </xf>
    <xf numFmtId="0" fontId="52" fillId="4" borderId="18" xfId="0" applyFont="1" applyFill="1" applyBorder="1" applyAlignment="1">
      <alignment horizontal="left" vertical="center" wrapText="1"/>
    </xf>
    <xf numFmtId="0" fontId="52" fillId="4" borderId="3"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77" fillId="4" borderId="20"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43" fillId="0" borderId="0" xfId="0" applyFont="1" applyFill="1" applyBorder="1" applyAlignment="1">
      <alignment horizontal="left" wrapText="1"/>
    </xf>
    <xf numFmtId="0" fontId="42" fillId="0" borderId="0" xfId="0" applyFont="1" applyFill="1" applyBorder="1" applyAlignment="1">
      <alignment horizontal="left" vertical="center" wrapText="1"/>
    </xf>
    <xf numFmtId="0" fontId="49" fillId="0" borderId="0" xfId="0" applyFont="1" applyFill="1" applyBorder="1" applyAlignment="1">
      <alignment horizontal="left" vertical="center"/>
    </xf>
    <xf numFmtId="0" fontId="71" fillId="14" borderId="0" xfId="0" applyFont="1" applyFill="1" applyBorder="1" applyAlignment="1">
      <alignment horizontal="left" vertical="center" wrapText="1"/>
    </xf>
    <xf numFmtId="0" fontId="50" fillId="11" borderId="20" xfId="0" applyFont="1" applyFill="1" applyBorder="1" applyAlignment="1">
      <alignment horizontal="center" vertical="center"/>
    </xf>
    <xf numFmtId="0" fontId="53" fillId="0" borderId="7" xfId="0" applyFont="1" applyBorder="1" applyAlignment="1">
      <alignment horizontal="left" vertical="center" wrapText="1"/>
    </xf>
    <xf numFmtId="0" fontId="53" fillId="0" borderId="5" xfId="0" applyFont="1" applyBorder="1" applyAlignment="1">
      <alignment horizontal="left" vertical="center" wrapText="1"/>
    </xf>
    <xf numFmtId="0" fontId="53" fillId="0" borderId="2" xfId="0" applyFont="1" applyBorder="1" applyAlignment="1">
      <alignment horizontal="left" vertical="center" wrapText="1"/>
    </xf>
    <xf numFmtId="0" fontId="53" fillId="0" borderId="1" xfId="0" applyFont="1" applyBorder="1" applyAlignment="1">
      <alignment horizontal="left" vertical="center" wrapText="1"/>
    </xf>
    <xf numFmtId="0" fontId="53" fillId="0" borderId="7" xfId="0" applyFont="1" applyBorder="1" applyAlignment="1">
      <alignment horizontal="center" vertical="center" wrapText="1"/>
    </xf>
    <xf numFmtId="0" fontId="53" fillId="0" borderId="5" xfId="0" applyFont="1" applyBorder="1" applyAlignment="1">
      <alignment horizontal="center" vertical="center"/>
    </xf>
    <xf numFmtId="0" fontId="53" fillId="0" borderId="2" xfId="0" applyFont="1" applyBorder="1" applyAlignment="1">
      <alignment horizontal="center" vertical="center"/>
    </xf>
    <xf numFmtId="0" fontId="53" fillId="0" borderId="7" xfId="0" applyFont="1" applyBorder="1" applyAlignment="1">
      <alignment horizontal="center" vertical="center"/>
    </xf>
    <xf numFmtId="0" fontId="53" fillId="0" borderId="5"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1" xfId="0" applyFont="1" applyBorder="1" applyAlignment="1">
      <alignment horizontal="center" vertical="center"/>
    </xf>
    <xf numFmtId="0" fontId="52" fillId="0" borderId="7" xfId="0" applyFont="1" applyBorder="1" applyAlignment="1">
      <alignment horizontal="center" vertical="center"/>
    </xf>
    <xf numFmtId="0" fontId="52" fillId="0" borderId="2" xfId="0" applyFont="1" applyBorder="1" applyAlignment="1">
      <alignment horizontal="center" vertical="center"/>
    </xf>
    <xf numFmtId="0" fontId="52" fillId="0" borderId="21" xfId="0" applyFont="1" applyBorder="1" applyAlignment="1">
      <alignment horizontal="center" vertical="center"/>
    </xf>
    <xf numFmtId="0" fontId="52" fillId="0" borderId="22" xfId="0" applyFont="1" applyBorder="1" applyAlignment="1">
      <alignment horizontal="center" vertical="center"/>
    </xf>
    <xf numFmtId="0" fontId="52" fillId="0" borderId="5" xfId="0" applyFont="1" applyBorder="1" applyAlignment="1">
      <alignment horizontal="center" vertical="center"/>
    </xf>
    <xf numFmtId="0" fontId="52" fillId="0" borderId="4" xfId="0" applyFont="1" applyBorder="1" applyAlignment="1">
      <alignment horizontal="center" vertical="center"/>
    </xf>
    <xf numFmtId="0" fontId="53" fillId="0" borderId="1" xfId="0" applyFont="1" applyBorder="1" applyAlignment="1">
      <alignment horizontal="center" vertical="center" wrapText="1"/>
    </xf>
    <xf numFmtId="0" fontId="77" fillId="0" borderId="20" xfId="0" applyFont="1" applyFill="1" applyBorder="1" applyAlignment="1">
      <alignment horizontal="center" vertical="center"/>
    </xf>
    <xf numFmtId="0" fontId="69" fillId="0" borderId="0" xfId="0" applyFont="1" applyFill="1" applyBorder="1" applyAlignment="1">
      <alignment horizontal="left" vertical="center"/>
    </xf>
    <xf numFmtId="0" fontId="55" fillId="10" borderId="7" xfId="0" applyFont="1" applyFill="1" applyBorder="1" applyAlignment="1">
      <alignment horizontal="center" vertical="center" wrapText="1"/>
    </xf>
    <xf numFmtId="0" fontId="55" fillId="10" borderId="2" xfId="0" applyFont="1" applyFill="1" applyBorder="1" applyAlignment="1">
      <alignment horizontal="center" vertical="center" wrapText="1"/>
    </xf>
    <xf numFmtId="0" fontId="43" fillId="10" borderId="2" xfId="0" applyFont="1" applyFill="1" applyBorder="1" applyAlignment="1">
      <alignment horizontal="center" vertical="center" wrapText="1"/>
    </xf>
    <xf numFmtId="0" fontId="43" fillId="10" borderId="1" xfId="0" applyFont="1" applyFill="1" applyBorder="1" applyAlignment="1">
      <alignment horizontal="center" vertical="center" wrapText="1"/>
    </xf>
    <xf numFmtId="0" fontId="33" fillId="0" borderId="0" xfId="2" applyFont="1" applyBorder="1" applyAlignment="1" applyProtection="1">
      <alignment horizontal="left" vertical="center" wrapText="1"/>
    </xf>
    <xf numFmtId="0" fontId="39" fillId="0" borderId="0" xfId="2" applyFont="1" applyBorder="1" applyAlignment="1" applyProtection="1">
      <alignment horizontal="left" vertical="center" wrapText="1"/>
    </xf>
    <xf numFmtId="0" fontId="55" fillId="14" borderId="18" xfId="0" applyFont="1" applyFill="1" applyBorder="1" applyAlignment="1">
      <alignment horizontal="center" vertical="center"/>
    </xf>
    <xf numFmtId="0" fontId="55" fillId="14" borderId="3" xfId="0" applyFont="1" applyFill="1" applyBorder="1" applyAlignment="1">
      <alignment horizontal="center" vertical="center"/>
    </xf>
    <xf numFmtId="0" fontId="78" fillId="4" borderId="0" xfId="2" applyFont="1" applyFill="1" applyBorder="1" applyAlignment="1" applyProtection="1">
      <alignment horizontal="center" vertical="center" wrapText="1"/>
    </xf>
    <xf numFmtId="0" fontId="43" fillId="10" borderId="7" xfId="0" applyFont="1" applyFill="1" applyBorder="1" applyAlignment="1">
      <alignment horizontal="center" vertical="center" wrapText="1"/>
    </xf>
    <xf numFmtId="0" fontId="39" fillId="4" borderId="0" xfId="0" applyFont="1" applyFill="1" applyBorder="1" applyAlignment="1">
      <alignment horizontal="center" vertical="center"/>
    </xf>
    <xf numFmtId="0" fontId="69" fillId="0" borderId="0" xfId="2" applyFont="1" applyBorder="1" applyAlignment="1" applyProtection="1">
      <alignment horizontal="left" vertical="center" wrapText="1"/>
    </xf>
    <xf numFmtId="0" fontId="52" fillId="0" borderId="1" xfId="1" applyFont="1" applyBorder="1" applyAlignment="1">
      <alignment horizontal="left" vertical="top" wrapText="1"/>
    </xf>
    <xf numFmtId="0" fontId="52" fillId="0" borderId="1" xfId="1" applyFont="1" applyBorder="1" applyAlignment="1">
      <alignment horizontal="left" vertical="top"/>
    </xf>
    <xf numFmtId="0" fontId="16" fillId="4" borderId="0" xfId="2" applyFont="1" applyFill="1" applyAlignment="1" applyProtection="1">
      <alignment horizontal="center" vertical="center" wrapText="1"/>
    </xf>
    <xf numFmtId="0" fontId="53" fillId="4" borderId="0" xfId="2" applyFont="1" applyFill="1" applyAlignment="1" applyProtection="1">
      <alignment horizontal="center" vertical="center"/>
    </xf>
    <xf numFmtId="166" fontId="0" fillId="0" borderId="0" xfId="0" applyNumberFormat="1" applyAlignment="1">
      <alignment horizontal="center"/>
    </xf>
    <xf numFmtId="0" fontId="0" fillId="0" borderId="0" xfId="0" applyAlignment="1">
      <alignment horizontal="center"/>
    </xf>
    <xf numFmtId="0" fontId="60" fillId="4" borderId="7" xfId="0" applyFont="1" applyFill="1" applyBorder="1" applyAlignment="1">
      <alignment horizontal="center" vertical="center" wrapText="1" readingOrder="1"/>
    </xf>
    <xf numFmtId="0" fontId="60" fillId="4" borderId="5" xfId="0" applyFont="1" applyFill="1" applyBorder="1" applyAlignment="1">
      <alignment horizontal="center" vertical="center" wrapText="1" readingOrder="1"/>
    </xf>
    <xf numFmtId="0" fontId="60" fillId="4" borderId="2" xfId="0" applyFont="1" applyFill="1" applyBorder="1" applyAlignment="1">
      <alignment horizontal="center" vertical="center" wrapText="1" readingOrder="1"/>
    </xf>
    <xf numFmtId="0" fontId="60" fillId="4" borderId="7" xfId="0" applyNumberFormat="1" applyFont="1" applyFill="1" applyBorder="1" applyAlignment="1">
      <alignment horizontal="center" vertical="center" wrapText="1" readingOrder="1"/>
    </xf>
    <xf numFmtId="0" fontId="60" fillId="4" borderId="5" xfId="0" applyNumberFormat="1" applyFont="1" applyFill="1" applyBorder="1" applyAlignment="1">
      <alignment horizontal="center" vertical="center" wrapText="1" readingOrder="1"/>
    </xf>
    <xf numFmtId="0" fontId="60" fillId="4" borderId="2" xfId="0" applyNumberFormat="1" applyFont="1" applyFill="1" applyBorder="1" applyAlignment="1">
      <alignment horizontal="center" vertical="center" wrapText="1" readingOrder="1"/>
    </xf>
    <xf numFmtId="166" fontId="60" fillId="4" borderId="7" xfId="0" applyNumberFormat="1" applyFont="1" applyFill="1" applyBorder="1" applyAlignment="1">
      <alignment horizontal="center" vertical="center" wrapText="1" readingOrder="1"/>
    </xf>
    <xf numFmtId="166" fontId="60" fillId="4" borderId="5" xfId="0" applyNumberFormat="1" applyFont="1" applyFill="1" applyBorder="1" applyAlignment="1">
      <alignment horizontal="center" vertical="center" wrapText="1" readingOrder="1"/>
    </xf>
    <xf numFmtId="166" fontId="60" fillId="4" borderId="2" xfId="0" applyNumberFormat="1" applyFont="1" applyFill="1" applyBorder="1" applyAlignment="1">
      <alignment horizontal="center" vertical="center" wrapText="1" readingOrder="1"/>
    </xf>
    <xf numFmtId="0" fontId="64" fillId="4" borderId="7" xfId="0" applyFont="1" applyFill="1" applyBorder="1" applyAlignment="1">
      <alignment horizontal="center" vertical="center" wrapText="1" readingOrder="1"/>
    </xf>
    <xf numFmtId="0" fontId="64" fillId="4" borderId="5" xfId="0" applyFont="1" applyFill="1" applyBorder="1" applyAlignment="1">
      <alignment horizontal="center" vertical="center" wrapText="1" readingOrder="1"/>
    </xf>
    <xf numFmtId="0" fontId="64" fillId="4" borderId="2" xfId="0" applyFont="1" applyFill="1" applyBorder="1" applyAlignment="1">
      <alignment horizontal="center" vertical="center" wrapText="1" readingOrder="1"/>
    </xf>
    <xf numFmtId="0" fontId="66" fillId="4" borderId="7" xfId="0" applyFont="1" applyFill="1" applyBorder="1" applyAlignment="1">
      <alignment horizontal="center" vertical="center" wrapText="1" readingOrder="1"/>
    </xf>
    <xf numFmtId="0" fontId="66" fillId="4" borderId="5" xfId="0" applyFont="1" applyFill="1" applyBorder="1" applyAlignment="1">
      <alignment horizontal="center" vertical="center" wrapText="1" readingOrder="1"/>
    </xf>
    <xf numFmtId="0" fontId="66" fillId="4" borderId="2" xfId="0" applyFont="1" applyFill="1" applyBorder="1" applyAlignment="1">
      <alignment horizontal="center" vertical="center" wrapText="1" readingOrder="1"/>
    </xf>
    <xf numFmtId="3" fontId="64" fillId="4" borderId="7" xfId="0" applyNumberFormat="1" applyFont="1" applyFill="1" applyBorder="1" applyAlignment="1">
      <alignment horizontal="center" vertical="center" wrapText="1" readingOrder="1"/>
    </xf>
    <xf numFmtId="3" fontId="64" fillId="4" borderId="5" xfId="0" applyNumberFormat="1" applyFont="1" applyFill="1" applyBorder="1" applyAlignment="1">
      <alignment horizontal="center" vertical="center" wrapText="1" readingOrder="1"/>
    </xf>
    <xf numFmtId="3" fontId="64" fillId="4" borderId="2" xfId="0" applyNumberFormat="1" applyFont="1" applyFill="1" applyBorder="1" applyAlignment="1">
      <alignment horizontal="center" vertical="center" wrapText="1" readingOrder="1"/>
    </xf>
    <xf numFmtId="0" fontId="72" fillId="4" borderId="7" xfId="0" applyFont="1" applyFill="1" applyBorder="1" applyAlignment="1">
      <alignment horizontal="center" vertical="center" wrapText="1" readingOrder="1"/>
    </xf>
    <xf numFmtId="0" fontId="72" fillId="4" borderId="5" xfId="0" applyFont="1" applyFill="1" applyBorder="1" applyAlignment="1">
      <alignment horizontal="center" vertical="center" wrapText="1" readingOrder="1"/>
    </xf>
    <xf numFmtId="0" fontId="72" fillId="4" borderId="2" xfId="0" applyFont="1" applyFill="1" applyBorder="1" applyAlignment="1">
      <alignment horizontal="center" vertical="center" wrapText="1" readingOrder="1"/>
    </xf>
    <xf numFmtId="44" fontId="60" fillId="4" borderId="7" xfId="8" applyFont="1" applyFill="1" applyBorder="1" applyAlignment="1">
      <alignment horizontal="center" vertical="center" wrapText="1" readingOrder="1"/>
    </xf>
    <xf numFmtId="44" fontId="60" fillId="4" borderId="5" xfId="8" applyFont="1" applyFill="1" applyBorder="1" applyAlignment="1">
      <alignment horizontal="center" vertical="center" wrapText="1" readingOrder="1"/>
    </xf>
    <xf numFmtId="44" fontId="60" fillId="4" borderId="2" xfId="8" applyFont="1" applyFill="1" applyBorder="1" applyAlignment="1">
      <alignment horizontal="center" vertical="center" wrapText="1" readingOrder="1"/>
    </xf>
    <xf numFmtId="3" fontId="72" fillId="4" borderId="7" xfId="0" applyNumberFormat="1" applyFont="1" applyFill="1" applyBorder="1" applyAlignment="1">
      <alignment horizontal="center" vertical="center" wrapText="1" readingOrder="1"/>
    </xf>
    <xf numFmtId="3" fontId="72" fillId="4" borderId="5" xfId="0" applyNumberFormat="1" applyFont="1" applyFill="1" applyBorder="1" applyAlignment="1">
      <alignment horizontal="center" vertical="center" wrapText="1" readingOrder="1"/>
    </xf>
    <xf numFmtId="44" fontId="60" fillId="4" borderId="7" xfId="0" applyNumberFormat="1" applyFont="1" applyFill="1" applyBorder="1" applyAlignment="1">
      <alignment horizontal="center" vertical="center" wrapText="1" readingOrder="1"/>
    </xf>
    <xf numFmtId="44" fontId="60" fillId="4" borderId="5" xfId="0" applyNumberFormat="1" applyFont="1" applyFill="1" applyBorder="1" applyAlignment="1">
      <alignment horizontal="center" vertical="center" wrapText="1" readingOrder="1"/>
    </xf>
    <xf numFmtId="3" fontId="60" fillId="4" borderId="7" xfId="0" applyNumberFormat="1" applyFont="1" applyFill="1" applyBorder="1" applyAlignment="1">
      <alignment horizontal="center" vertical="center" wrapText="1" readingOrder="1"/>
    </xf>
    <xf numFmtId="3" fontId="60" fillId="4" borderId="5" xfId="0" applyNumberFormat="1" applyFont="1" applyFill="1" applyBorder="1" applyAlignment="1">
      <alignment horizontal="center" vertical="center" wrapText="1" readingOrder="1"/>
    </xf>
    <xf numFmtId="3" fontId="60" fillId="4" borderId="2" xfId="0" applyNumberFormat="1" applyFont="1" applyFill="1" applyBorder="1" applyAlignment="1">
      <alignment horizontal="center" vertical="center" wrapText="1" readingOrder="1"/>
    </xf>
    <xf numFmtId="0" fontId="66" fillId="4" borderId="1" xfId="0" applyFont="1" applyFill="1" applyBorder="1" applyAlignment="1">
      <alignment horizontal="center" vertical="center" wrapText="1" readingOrder="1"/>
    </xf>
    <xf numFmtId="0" fontId="60" fillId="0" borderId="7" xfId="0" applyFont="1" applyBorder="1" applyAlignment="1">
      <alignment horizontal="center" vertical="center" wrapText="1" readingOrder="1"/>
    </xf>
    <xf numFmtId="0" fontId="60" fillId="0" borderId="5" xfId="0" applyFont="1" applyBorder="1" applyAlignment="1">
      <alignment horizontal="center" vertical="center" wrapText="1" readingOrder="1"/>
    </xf>
    <xf numFmtId="0" fontId="60" fillId="0" borderId="2" xfId="0" applyFont="1" applyBorder="1" applyAlignment="1">
      <alignment horizontal="center" vertical="center" wrapText="1" readingOrder="1"/>
    </xf>
    <xf numFmtId="166" fontId="72" fillId="0" borderId="7" xfId="0" applyNumberFormat="1" applyFont="1" applyFill="1" applyBorder="1" applyAlignment="1">
      <alignment horizontal="right" vertical="center" wrapText="1" readingOrder="1"/>
    </xf>
    <xf numFmtId="166" fontId="72" fillId="0" borderId="5" xfId="0" applyNumberFormat="1" applyFont="1" applyFill="1" applyBorder="1" applyAlignment="1">
      <alignment horizontal="right" vertical="center" wrapText="1" readingOrder="1"/>
    </xf>
    <xf numFmtId="0" fontId="45" fillId="0" borderId="5" xfId="0" applyFont="1" applyBorder="1" applyAlignment="1">
      <alignment horizontal="right" vertical="center" wrapText="1" readingOrder="1"/>
    </xf>
    <xf numFmtId="0" fontId="45" fillId="0" borderId="2" xfId="0" applyFont="1" applyBorder="1" applyAlignment="1">
      <alignment horizontal="right" vertical="center" wrapText="1" readingOrder="1"/>
    </xf>
    <xf numFmtId="0" fontId="66" fillId="0" borderId="7" xfId="0" applyFont="1" applyBorder="1" applyAlignment="1">
      <alignment horizontal="center" vertical="center" wrapText="1" readingOrder="1"/>
    </xf>
    <xf numFmtId="0" fontId="66" fillId="0" borderId="5" xfId="0" applyFont="1" applyBorder="1" applyAlignment="1">
      <alignment horizontal="center" vertical="center" wrapText="1" readingOrder="1"/>
    </xf>
    <xf numFmtId="0" fontId="73" fillId="9" borderId="8" xfId="7" applyFont="1" applyFill="1" applyBorder="1" applyAlignment="1">
      <alignment horizontal="center" vertical="center" wrapText="1"/>
    </xf>
    <xf numFmtId="0" fontId="73" fillId="9" borderId="18" xfId="7" applyFont="1" applyFill="1" applyBorder="1" applyAlignment="1">
      <alignment horizontal="center" vertical="center" wrapText="1"/>
    </xf>
    <xf numFmtId="0" fontId="73" fillId="9" borderId="3" xfId="7" applyFont="1" applyFill="1" applyBorder="1" applyAlignment="1">
      <alignment horizontal="center" vertical="center" wrapText="1"/>
    </xf>
    <xf numFmtId="0" fontId="65" fillId="9" borderId="8" xfId="0" applyFont="1" applyFill="1" applyBorder="1" applyAlignment="1">
      <alignment horizontal="center" vertical="center" wrapText="1" readingOrder="1"/>
    </xf>
    <xf numFmtId="0" fontId="65" fillId="9" borderId="18" xfId="0" applyFont="1" applyFill="1" applyBorder="1" applyAlignment="1">
      <alignment horizontal="center" vertical="center" wrapText="1" readingOrder="1"/>
    </xf>
    <xf numFmtId="0" fontId="65" fillId="9" borderId="3" xfId="0" applyFont="1" applyFill="1" applyBorder="1" applyAlignment="1">
      <alignment horizontal="center" vertical="center" wrapText="1" readingOrder="1"/>
    </xf>
    <xf numFmtId="0" fontId="73" fillId="9" borderId="1" xfId="7" applyFont="1" applyFill="1" applyBorder="1" applyAlignment="1">
      <alignment horizontal="center" vertical="center" wrapText="1"/>
    </xf>
    <xf numFmtId="0" fontId="72" fillId="4" borderId="1" xfId="0" applyFont="1" applyFill="1" applyBorder="1" applyAlignment="1">
      <alignment horizontal="center" vertical="center" wrapText="1" readingOrder="1"/>
    </xf>
    <xf numFmtId="166" fontId="72" fillId="4" borderId="7" xfId="0" applyNumberFormat="1" applyFont="1" applyFill="1" applyBorder="1" applyAlignment="1">
      <alignment horizontal="center" vertical="center" wrapText="1" readingOrder="1"/>
    </xf>
    <xf numFmtId="166" fontId="72" fillId="4" borderId="5" xfId="0" applyNumberFormat="1" applyFont="1" applyFill="1" applyBorder="1" applyAlignment="1">
      <alignment horizontal="center" vertical="center" wrapText="1" readingOrder="1"/>
    </xf>
    <xf numFmtId="166" fontId="72" fillId="4" borderId="2" xfId="0" applyNumberFormat="1" applyFont="1" applyFill="1" applyBorder="1" applyAlignment="1">
      <alignment horizontal="center" vertical="center" wrapText="1" readingOrder="1"/>
    </xf>
    <xf numFmtId="0" fontId="0" fillId="4" borderId="0" xfId="0" applyFill="1" applyBorder="1" applyAlignment="1">
      <alignment horizontal="left"/>
    </xf>
    <xf numFmtId="0" fontId="66" fillId="9" borderId="1" xfId="0" applyFont="1" applyFill="1" applyBorder="1" applyAlignment="1">
      <alignment horizontal="center" vertical="center" wrapText="1" readingOrder="1"/>
    </xf>
    <xf numFmtId="0" fontId="0" fillId="4" borderId="0" xfId="0" applyFill="1" applyBorder="1" applyAlignment="1">
      <alignment horizontal="left" vertical="center" wrapText="1"/>
    </xf>
    <xf numFmtId="0" fontId="45" fillId="4" borderId="0" xfId="0" applyFont="1" applyFill="1" applyBorder="1" applyAlignment="1">
      <alignment horizontal="left" vertical="center" wrapText="1"/>
    </xf>
    <xf numFmtId="0" fontId="85" fillId="4" borderId="0" xfId="0" applyFont="1" applyFill="1" applyBorder="1" applyAlignment="1">
      <alignment horizontal="justify" vertical="top"/>
    </xf>
    <xf numFmtId="0" fontId="71" fillId="4" borderId="0" xfId="7" applyFont="1" applyFill="1" applyBorder="1" applyAlignment="1">
      <alignment horizontal="center" vertical="center" wrapText="1"/>
    </xf>
    <xf numFmtId="0" fontId="65" fillId="9" borderId="1" xfId="0" applyFont="1" applyFill="1" applyBorder="1" applyAlignment="1">
      <alignment horizontal="center" vertical="center" wrapText="1" readingOrder="1"/>
    </xf>
    <xf numFmtId="0" fontId="70" fillId="4" borderId="0" xfId="7" applyFont="1" applyFill="1" applyBorder="1" applyAlignment="1">
      <alignment horizontal="center" vertical="center" wrapText="1"/>
    </xf>
    <xf numFmtId="0" fontId="45" fillId="4" borderId="0" xfId="0" applyFont="1" applyFill="1" applyBorder="1" applyAlignment="1">
      <alignment horizontal="left" wrapText="1"/>
    </xf>
    <xf numFmtId="0" fontId="66" fillId="9" borderId="8" xfId="0" applyFont="1" applyFill="1" applyBorder="1" applyAlignment="1">
      <alignment horizontal="center" vertical="center" wrapText="1" readingOrder="1"/>
    </xf>
    <xf numFmtId="0" fontId="66" fillId="9" borderId="18" xfId="0" applyFont="1" applyFill="1" applyBorder="1" applyAlignment="1">
      <alignment horizontal="center" vertical="center" wrapText="1" readingOrder="1"/>
    </xf>
    <xf numFmtId="0" fontId="66" fillId="9" borderId="3" xfId="0" applyFont="1" applyFill="1" applyBorder="1" applyAlignment="1">
      <alignment horizontal="center" vertical="center" wrapText="1" readingOrder="1"/>
    </xf>
    <xf numFmtId="0" fontId="43" fillId="9" borderId="1" xfId="0" applyFont="1" applyFill="1" applyBorder="1" applyAlignment="1">
      <alignment horizontal="center" vertical="center" wrapText="1"/>
    </xf>
    <xf numFmtId="0" fontId="60" fillId="4" borderId="1" xfId="0" applyFont="1" applyFill="1" applyBorder="1" applyAlignment="1">
      <alignment horizontal="center" vertical="center" wrapText="1" readingOrder="1"/>
    </xf>
    <xf numFmtId="166" fontId="72" fillId="4" borderId="1" xfId="0" applyNumberFormat="1" applyFont="1" applyFill="1" applyBorder="1" applyAlignment="1">
      <alignment horizontal="center" vertical="center" wrapText="1" readingOrder="1"/>
    </xf>
    <xf numFmtId="0" fontId="79" fillId="0" borderId="7" xfId="0" applyFont="1" applyFill="1" applyBorder="1" applyAlignment="1">
      <alignment horizontal="left" vertical="center" wrapText="1"/>
    </xf>
    <xf numFmtId="0" fontId="79" fillId="0" borderId="5" xfId="0" applyFont="1" applyFill="1" applyBorder="1" applyAlignment="1">
      <alignment horizontal="left" vertical="center" wrapText="1"/>
    </xf>
    <xf numFmtId="0" fontId="38" fillId="0" borderId="5" xfId="0" applyFont="1" applyFill="1" applyBorder="1" applyAlignment="1">
      <alignment vertical="center" wrapText="1"/>
    </xf>
    <xf numFmtId="3" fontId="72" fillId="4" borderId="1" xfId="0" applyNumberFormat="1" applyFont="1" applyFill="1" applyBorder="1" applyAlignment="1">
      <alignment horizontal="center" vertical="center" wrapText="1" readingOrder="1"/>
    </xf>
    <xf numFmtId="0" fontId="43" fillId="9" borderId="7" xfId="0" applyFont="1" applyFill="1" applyBorder="1" applyAlignment="1">
      <alignment horizontal="center" vertical="center" wrapText="1"/>
    </xf>
    <xf numFmtId="0" fontId="43" fillId="9" borderId="5" xfId="0" applyFont="1" applyFill="1" applyBorder="1" applyAlignment="1">
      <alignment horizontal="center" vertical="center" wrapText="1"/>
    </xf>
    <xf numFmtId="0" fontId="43" fillId="9"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9" fillId="0" borderId="18" xfId="0" applyFont="1" applyFill="1" applyBorder="1" applyAlignment="1">
      <alignment horizontal="center" vertical="center" wrapText="1"/>
    </xf>
    <xf numFmtId="0" fontId="49" fillId="0" borderId="3"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3" fillId="9" borderId="10" xfId="0" applyFont="1" applyFill="1" applyBorder="1" applyAlignment="1">
      <alignment horizontal="center" vertical="center" wrapText="1"/>
    </xf>
    <xf numFmtId="0" fontId="43" fillId="9" borderId="11" xfId="0" applyFont="1" applyFill="1" applyBorder="1" applyAlignment="1">
      <alignment horizontal="center" vertical="center" wrapText="1"/>
    </xf>
    <xf numFmtId="0" fontId="43" fillId="9" borderId="21" xfId="0" applyFont="1" applyFill="1" applyBorder="1" applyAlignment="1">
      <alignment horizontal="center" vertical="center" wrapText="1"/>
    </xf>
    <xf numFmtId="0" fontId="43" fillId="9" borderId="19" xfId="0" applyFont="1" applyFill="1" applyBorder="1" applyAlignment="1">
      <alignment horizontal="center" vertical="center" wrapText="1"/>
    </xf>
    <xf numFmtId="0" fontId="43" fillId="9" borderId="20" xfId="0" applyFont="1" applyFill="1" applyBorder="1" applyAlignment="1">
      <alignment horizontal="center" vertical="center" wrapText="1"/>
    </xf>
    <xf numFmtId="0" fontId="43" fillId="9" borderId="22" xfId="0" applyFont="1" applyFill="1" applyBorder="1" applyAlignment="1">
      <alignment horizontal="center" vertical="center" wrapText="1"/>
    </xf>
    <xf numFmtId="0" fontId="3" fillId="4" borderId="11" xfId="0" applyFont="1" applyFill="1" applyBorder="1" applyAlignment="1">
      <alignment horizontal="center"/>
    </xf>
    <xf numFmtId="0" fontId="1" fillId="4" borderId="18" xfId="0" applyFont="1" applyFill="1" applyBorder="1" applyAlignment="1">
      <alignment horizontal="center"/>
    </xf>
    <xf numFmtId="0" fontId="1" fillId="4" borderId="11" xfId="0" applyFont="1" applyFill="1" applyBorder="1" applyAlignment="1">
      <alignment horizontal="center"/>
    </xf>
    <xf numFmtId="0" fontId="42" fillId="0" borderId="5" xfId="0" applyFont="1" applyBorder="1" applyAlignment="1">
      <alignment horizontal="center" vertical="center" wrapText="1"/>
    </xf>
    <xf numFmtId="0" fontId="42" fillId="0" borderId="2" xfId="0" applyFont="1" applyBorder="1" applyAlignment="1">
      <alignment horizontal="center" vertical="center" wrapText="1"/>
    </xf>
    <xf numFmtId="0" fontId="15" fillId="0" borderId="0" xfId="0" applyFont="1" applyAlignment="1">
      <alignment horizontal="center" vertical="center" wrapText="1"/>
    </xf>
    <xf numFmtId="0" fontId="15" fillId="0" borderId="20" xfId="0" applyFont="1" applyBorder="1" applyAlignment="1">
      <alignment horizontal="center" vertical="center" wrapText="1"/>
    </xf>
    <xf numFmtId="0" fontId="42" fillId="0" borderId="1" xfId="0" applyFont="1" applyBorder="1" applyAlignment="1">
      <alignment horizontal="center" vertical="center" wrapText="1"/>
    </xf>
    <xf numFmtId="0" fontId="49" fillId="4" borderId="0" xfId="0" applyFont="1" applyFill="1" applyBorder="1" applyAlignment="1">
      <alignment horizontal="justify" vertical="top"/>
    </xf>
    <xf numFmtId="0" fontId="45" fillId="4" borderId="0" xfId="0" applyFont="1" applyFill="1" applyBorder="1" applyAlignment="1">
      <alignment horizontal="justify" vertical="top"/>
    </xf>
    <xf numFmtId="0" fontId="73" fillId="4" borderId="0" xfId="7" applyFont="1" applyFill="1" applyBorder="1" applyAlignment="1">
      <alignment horizontal="left" vertical="center" wrapText="1"/>
    </xf>
    <xf numFmtId="0" fontId="70" fillId="4" borderId="0" xfId="0" applyFont="1" applyFill="1" applyBorder="1" applyAlignment="1">
      <alignment horizontal="justify" vertical="center"/>
    </xf>
    <xf numFmtId="164" fontId="38" fillId="0" borderId="24" xfId="8" applyNumberFormat="1" applyFont="1" applyBorder="1" applyAlignment="1">
      <alignment horizontal="center" vertical="center"/>
    </xf>
    <xf numFmtId="164" fontId="38" fillId="0" borderId="25" xfId="8" applyNumberFormat="1" applyFont="1" applyBorder="1" applyAlignment="1">
      <alignment horizontal="center" vertical="center"/>
    </xf>
    <xf numFmtId="0" fontId="72" fillId="0" borderId="7" xfId="0" applyFont="1" applyFill="1" applyBorder="1" applyAlignment="1">
      <alignment horizontal="center" vertical="center" wrapText="1" readingOrder="1"/>
    </xf>
    <xf numFmtId="0" fontId="72" fillId="0" borderId="5" xfId="0" applyFont="1" applyFill="1" applyBorder="1" applyAlignment="1">
      <alignment horizontal="center" vertical="center" wrapText="1" readingOrder="1"/>
    </xf>
    <xf numFmtId="0" fontId="72" fillId="0" borderId="2" xfId="0" applyFont="1" applyFill="1" applyBorder="1" applyAlignment="1">
      <alignment horizontal="center" vertical="center" wrapText="1" readingOrder="1"/>
    </xf>
    <xf numFmtId="0" fontId="0" fillId="0" borderId="7"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 xfId="0" applyFont="1" applyBorder="1" applyAlignment="1">
      <alignment horizontal="center" vertical="center" wrapText="1"/>
    </xf>
    <xf numFmtId="44" fontId="0" fillId="0" borderId="7" xfId="8" applyFont="1" applyBorder="1" applyAlignment="1">
      <alignment horizontal="center" vertical="center"/>
    </xf>
    <xf numFmtId="44" fontId="0" fillId="0" borderId="5" xfId="8" applyFont="1" applyBorder="1" applyAlignment="1">
      <alignment horizontal="center" vertical="center"/>
    </xf>
    <xf numFmtId="44" fontId="0" fillId="0" borderId="2" xfId="8" applyFont="1" applyBorder="1" applyAlignment="1">
      <alignment horizontal="center" vertic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center" vertical="center"/>
    </xf>
    <xf numFmtId="0" fontId="0" fillId="0" borderId="7"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 xfId="0" applyFont="1" applyFill="1" applyBorder="1" applyAlignment="1">
      <alignment horizontal="center" vertical="center"/>
    </xf>
    <xf numFmtId="0" fontId="38" fillId="0" borderId="5" xfId="0" applyFont="1" applyBorder="1" applyAlignment="1">
      <alignment horizontal="center" vertical="center" readingOrder="1"/>
    </xf>
    <xf numFmtId="0" fontId="38" fillId="0" borderId="2" xfId="0" applyFont="1" applyBorder="1" applyAlignment="1">
      <alignment horizontal="center" vertical="center" readingOrder="1"/>
    </xf>
    <xf numFmtId="0" fontId="55" fillId="0" borderId="7"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2"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2" xfId="0" applyFont="1" applyBorder="1" applyAlignment="1">
      <alignment horizontal="center" vertical="center" wrapText="1"/>
    </xf>
    <xf numFmtId="0" fontId="50" fillId="4" borderId="0" xfId="7" applyFont="1" applyFill="1" applyBorder="1" applyAlignment="1">
      <alignment horizontal="left" vertical="center" wrapText="1"/>
    </xf>
    <xf numFmtId="0" fontId="80" fillId="9" borderId="1" xfId="0" applyFont="1" applyFill="1" applyBorder="1" applyAlignment="1">
      <alignment horizontal="center" vertical="center" wrapText="1" readingOrder="1"/>
    </xf>
    <xf numFmtId="0" fontId="74" fillId="0" borderId="0" xfId="0" applyFont="1" applyBorder="1" applyAlignment="1">
      <alignment horizontal="center" vertical="center" wrapText="1" readingOrder="1"/>
    </xf>
    <xf numFmtId="0" fontId="74" fillId="0" borderId="20" xfId="0" applyFont="1" applyBorder="1" applyAlignment="1">
      <alignment horizontal="center" vertical="center" wrapText="1" readingOrder="1"/>
    </xf>
    <xf numFmtId="0" fontId="81" fillId="9" borderId="1" xfId="0" applyFont="1" applyFill="1" applyBorder="1" applyAlignment="1">
      <alignment horizontal="center" vertical="center" wrapText="1" readingOrder="1"/>
    </xf>
    <xf numFmtId="0" fontId="73" fillId="9" borderId="1" xfId="0" applyFont="1" applyFill="1" applyBorder="1" applyAlignment="1">
      <alignment horizontal="center" vertical="center" wrapText="1" readingOrder="1"/>
    </xf>
    <xf numFmtId="0" fontId="82" fillId="9" borderId="1" xfId="0" applyFont="1" applyFill="1" applyBorder="1" applyAlignment="1">
      <alignment horizontal="center" vertical="center" wrapText="1" readingOrder="1"/>
    </xf>
    <xf numFmtId="0" fontId="60" fillId="4" borderId="7" xfId="0" applyFont="1" applyFill="1" applyBorder="1" applyAlignment="1">
      <alignment horizontal="left" vertical="center" wrapText="1" readingOrder="1"/>
    </xf>
    <xf numFmtId="0" fontId="60" fillId="4" borderId="5" xfId="0" applyFont="1" applyFill="1" applyBorder="1" applyAlignment="1">
      <alignment horizontal="left" vertical="center" wrapText="1" readingOrder="1"/>
    </xf>
    <xf numFmtId="0" fontId="55" fillId="0" borderId="1"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60" fillId="4" borderId="1" xfId="0" applyFont="1" applyFill="1" applyBorder="1" applyAlignment="1">
      <alignment horizontal="left" vertical="center" wrapText="1" readingOrder="1"/>
    </xf>
    <xf numFmtId="166" fontId="60" fillId="4" borderId="1" xfId="0" applyNumberFormat="1" applyFont="1" applyFill="1" applyBorder="1" applyAlignment="1">
      <alignment horizontal="center" vertical="center" wrapText="1" readingOrder="1"/>
    </xf>
    <xf numFmtId="0" fontId="86" fillId="0" borderId="7" xfId="0" applyFont="1" applyBorder="1" applyAlignment="1">
      <alignment horizontal="center" vertical="center" wrapText="1" readingOrder="1"/>
    </xf>
    <xf numFmtId="0" fontId="86" fillId="0" borderId="5" xfId="0" applyFont="1" applyBorder="1" applyAlignment="1">
      <alignment horizontal="center" vertical="center" wrapText="1" readingOrder="1"/>
    </xf>
    <xf numFmtId="3" fontId="60" fillId="0" borderId="7" xfId="0" applyNumberFormat="1" applyFont="1" applyFill="1" applyBorder="1" applyAlignment="1">
      <alignment horizontal="center" vertical="center" wrapText="1" readingOrder="1"/>
    </xf>
    <xf numFmtId="3" fontId="60" fillId="0" borderId="5" xfId="0" applyNumberFormat="1" applyFont="1" applyFill="1" applyBorder="1" applyAlignment="1">
      <alignment horizontal="center" vertical="center" wrapText="1" readingOrder="1"/>
    </xf>
    <xf numFmtId="166" fontId="60" fillId="0" borderId="7" xfId="0" applyNumberFormat="1" applyFont="1" applyFill="1" applyBorder="1" applyAlignment="1">
      <alignment horizontal="center" vertical="center" wrapText="1" readingOrder="1"/>
    </xf>
    <xf numFmtId="166" fontId="60" fillId="0" borderId="5" xfId="0" applyNumberFormat="1" applyFont="1" applyFill="1" applyBorder="1" applyAlignment="1">
      <alignment horizontal="center" vertical="center" wrapText="1" readingOrder="1"/>
    </xf>
    <xf numFmtId="0" fontId="60" fillId="0" borderId="7" xfId="0" applyFont="1" applyFill="1" applyBorder="1" applyAlignment="1">
      <alignment horizontal="center" vertical="center" wrapText="1" readingOrder="1"/>
    </xf>
    <xf numFmtId="0" fontId="60" fillId="0" borderId="5" xfId="0" applyFont="1" applyFill="1" applyBorder="1" applyAlignment="1">
      <alignment horizontal="center" vertical="center" wrapText="1" readingOrder="1"/>
    </xf>
    <xf numFmtId="3" fontId="60" fillId="4" borderId="1" xfId="0" applyNumberFormat="1" applyFont="1" applyFill="1" applyBorder="1" applyAlignment="1">
      <alignment horizontal="center" vertical="center" wrapText="1" readingOrder="1"/>
    </xf>
    <xf numFmtId="3" fontId="72" fillId="0" borderId="7" xfId="0" applyNumberFormat="1" applyFont="1" applyFill="1" applyBorder="1" applyAlignment="1">
      <alignment horizontal="center" vertical="center" wrapText="1" readingOrder="1"/>
    </xf>
    <xf numFmtId="3" fontId="72" fillId="0" borderId="5" xfId="0" applyNumberFormat="1" applyFont="1" applyFill="1" applyBorder="1" applyAlignment="1">
      <alignment horizontal="center" vertical="center" wrapText="1" readingOrder="1"/>
    </xf>
    <xf numFmtId="0" fontId="72" fillId="0" borderId="1" xfId="0" applyFont="1" applyFill="1" applyBorder="1" applyAlignment="1">
      <alignment horizontal="center" vertical="center" wrapText="1" readingOrder="1"/>
    </xf>
    <xf numFmtId="0" fontId="52" fillId="4" borderId="10" xfId="0" applyFont="1" applyFill="1" applyBorder="1" applyAlignment="1">
      <alignment horizontal="center" vertical="center" wrapText="1"/>
    </xf>
    <xf numFmtId="0" fontId="52" fillId="4" borderId="11" xfId="0" applyFont="1" applyFill="1" applyBorder="1" applyAlignment="1">
      <alignment horizontal="center" vertical="center" wrapText="1"/>
    </xf>
    <xf numFmtId="0" fontId="52" fillId="4" borderId="21" xfId="0" applyFont="1" applyFill="1" applyBorder="1" applyAlignment="1">
      <alignment horizontal="center" vertical="center" wrapText="1"/>
    </xf>
    <xf numFmtId="0" fontId="52" fillId="4" borderId="19" xfId="0" applyFont="1" applyFill="1" applyBorder="1" applyAlignment="1">
      <alignment horizontal="center" vertical="center" wrapText="1"/>
    </xf>
    <xf numFmtId="0" fontId="52" fillId="4" borderId="20" xfId="0" applyFont="1" applyFill="1" applyBorder="1" applyAlignment="1">
      <alignment horizontal="center" vertical="center" wrapText="1"/>
    </xf>
    <xf numFmtId="0" fontId="52" fillId="4" borderId="22" xfId="0" applyFont="1" applyFill="1" applyBorder="1" applyAlignment="1">
      <alignment horizontal="center" vertical="center" wrapText="1"/>
    </xf>
    <xf numFmtId="0" fontId="68" fillId="12" borderId="1" xfId="0" applyFont="1" applyFill="1" applyBorder="1" applyAlignment="1">
      <alignment horizontal="center" vertical="center" wrapText="1"/>
    </xf>
    <xf numFmtId="0" fontId="68" fillId="16" borderId="1" xfId="0" applyFont="1" applyFill="1" applyBorder="1" applyAlignment="1">
      <alignment horizontal="center" vertical="center" wrapText="1"/>
    </xf>
    <xf numFmtId="0" fontId="0" fillId="12" borderId="1" xfId="0" applyFill="1" applyBorder="1" applyAlignment="1">
      <alignment horizontal="left" vertical="center"/>
    </xf>
    <xf numFmtId="0" fontId="0" fillId="16" borderId="1" xfId="0" applyFill="1" applyBorder="1" applyAlignment="1">
      <alignment horizontal="left" vertical="top" wrapText="1"/>
    </xf>
  </cellXfs>
  <cellStyles count="9">
    <cellStyle name="Encabezado 1" xfId="7" builtinId="16"/>
    <cellStyle name="Encabezado 4" xfId="1" builtinId="19"/>
    <cellStyle name="Hipervínculo" xfId="2" builtinId="8"/>
    <cellStyle name="Millares" xfId="3" builtinId="3"/>
    <cellStyle name="Moneda" xfId="8" builtinId="4"/>
    <cellStyle name="Normal" xfId="0" builtinId="0"/>
    <cellStyle name="Normal 2" xfId="4"/>
    <cellStyle name="Normal 4" xfId="5"/>
    <cellStyle name="Porcentaje" xfId="6"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CONTENIDO_MUNI!A1"/></Relationships>
</file>

<file path=xl/drawings/_rels/drawing10.xml.rels><?xml version="1.0" encoding="UTF-8" standalone="yes"?>
<Relationships xmlns="http://schemas.openxmlformats.org/package/2006/relationships"><Relationship Id="rId1" Type="http://schemas.openxmlformats.org/officeDocument/2006/relationships/hyperlink" Target="#CONTENIDO_MUNI!A1"/></Relationships>
</file>

<file path=xl/drawings/_rels/drawing2.xml.rels><?xml version="1.0" encoding="UTF-8" standalone="yes"?>
<Relationships xmlns="http://schemas.openxmlformats.org/package/2006/relationships"><Relationship Id="rId1" Type="http://schemas.openxmlformats.org/officeDocument/2006/relationships/hyperlink" Target="#CONTENIDO_MUNI!A1"/></Relationships>
</file>

<file path=xl/drawings/_rels/drawing3.xml.rels><?xml version="1.0" encoding="UTF-8" standalone="yes"?>
<Relationships xmlns="http://schemas.openxmlformats.org/package/2006/relationships"><Relationship Id="rId1" Type="http://schemas.openxmlformats.org/officeDocument/2006/relationships/hyperlink" Target="#CONTENIDO_MUNI!A1"/></Relationships>
</file>

<file path=xl/drawings/_rels/drawing4.xml.rels><?xml version="1.0" encoding="UTF-8" standalone="yes"?>
<Relationships xmlns="http://schemas.openxmlformats.org/package/2006/relationships"><Relationship Id="rId1" Type="http://schemas.openxmlformats.org/officeDocument/2006/relationships/hyperlink" Target="#Contenido_muni!A1"/></Relationships>
</file>

<file path=xl/drawings/_rels/drawing5.xml.rels><?xml version="1.0" encoding="UTF-8" standalone="yes"?>
<Relationships xmlns="http://schemas.openxmlformats.org/package/2006/relationships"><Relationship Id="rId1" Type="http://schemas.openxmlformats.org/officeDocument/2006/relationships/hyperlink" Target="#CONTENIDO_MUNI!A1"/></Relationships>
</file>

<file path=xl/drawings/_rels/drawing6.xml.rels><?xml version="1.0" encoding="UTF-8" standalone="yes"?>
<Relationships xmlns="http://schemas.openxmlformats.org/package/2006/relationships"><Relationship Id="rId1" Type="http://schemas.openxmlformats.org/officeDocument/2006/relationships/hyperlink" Target="#CONTENIDO_MUNI!A1"/></Relationships>
</file>

<file path=xl/drawings/_rels/drawing7.xml.rels><?xml version="1.0" encoding="UTF-8" standalone="yes"?>
<Relationships xmlns="http://schemas.openxmlformats.org/package/2006/relationships"><Relationship Id="rId1" Type="http://schemas.openxmlformats.org/officeDocument/2006/relationships/hyperlink" Target="#CONTENIDO_MUNI!A1"/></Relationships>
</file>

<file path=xl/drawings/_rels/drawing8.xml.rels><?xml version="1.0" encoding="UTF-8" standalone="yes"?>
<Relationships xmlns="http://schemas.openxmlformats.org/package/2006/relationships"><Relationship Id="rId1" Type="http://schemas.openxmlformats.org/officeDocument/2006/relationships/hyperlink" Target="#CONTENIDO_MUNI!A1"/></Relationships>
</file>

<file path=xl/drawings/_rels/drawing9.xml.rels><?xml version="1.0" encoding="UTF-8" standalone="yes"?>
<Relationships xmlns="http://schemas.openxmlformats.org/package/2006/relationships"><Relationship Id="rId1" Type="http://schemas.openxmlformats.org/officeDocument/2006/relationships/hyperlink" Target="#CONTENIDO_MUNI!A1"/></Relationships>
</file>

<file path=xl/drawings/drawing1.xml><?xml version="1.0" encoding="utf-8"?>
<xdr:wsDr xmlns:xdr="http://schemas.openxmlformats.org/drawingml/2006/spreadsheetDrawing" xmlns:a="http://schemas.openxmlformats.org/drawingml/2006/main">
  <xdr:twoCellAnchor>
    <xdr:from>
      <xdr:col>4</xdr:col>
      <xdr:colOff>226219</xdr:colOff>
      <xdr:row>0</xdr:row>
      <xdr:rowOff>0</xdr:rowOff>
    </xdr:from>
    <xdr:to>
      <xdr:col>4</xdr:col>
      <xdr:colOff>695325</xdr:colOff>
      <xdr:row>0</xdr:row>
      <xdr:rowOff>666750</xdr:rowOff>
    </xdr:to>
    <xdr:sp macro="" textlink="">
      <xdr:nvSpPr>
        <xdr:cNvPr id="3" name="Flecha izquierda 4">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11455136" y="0"/>
          <a:ext cx="469106" cy="666750"/>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GT"/>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200026</xdr:colOff>
      <xdr:row>7</xdr:row>
      <xdr:rowOff>19050</xdr:rowOff>
    </xdr:from>
    <xdr:to>
      <xdr:col>9</xdr:col>
      <xdr:colOff>714376</xdr:colOff>
      <xdr:row>8</xdr:row>
      <xdr:rowOff>266700</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8724901" y="19050"/>
          <a:ext cx="514350" cy="438150"/>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GT"/>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2349388</xdr:colOff>
      <xdr:row>0</xdr:row>
      <xdr:rowOff>16895</xdr:rowOff>
    </xdr:from>
    <xdr:to>
      <xdr:col>8</xdr:col>
      <xdr:colOff>2818494</xdr:colOff>
      <xdr:row>0</xdr:row>
      <xdr:rowOff>442232</xdr:rowOff>
    </xdr:to>
    <xdr:sp macro="" textlink="">
      <xdr:nvSpPr>
        <xdr:cNvPr id="3" name="Flecha izquierda 4">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6474963" y="16895"/>
          <a:ext cx="469106" cy="425337"/>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GT"/>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841717</xdr:colOff>
      <xdr:row>0</xdr:row>
      <xdr:rowOff>71323</xdr:rowOff>
    </xdr:from>
    <xdr:to>
      <xdr:col>13</xdr:col>
      <xdr:colOff>13607</xdr:colOff>
      <xdr:row>2</xdr:row>
      <xdr:rowOff>54428</xdr:rowOff>
    </xdr:to>
    <xdr:sp macro="" textlink="">
      <xdr:nvSpPr>
        <xdr:cNvPr id="2" name="Flecha izquierda 4">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20789788" y="71323"/>
          <a:ext cx="423748" cy="418534"/>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GT"/>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702468</xdr:colOff>
      <xdr:row>0</xdr:row>
      <xdr:rowOff>0</xdr:rowOff>
    </xdr:from>
    <xdr:to>
      <xdr:col>8</xdr:col>
      <xdr:colOff>1273969</xdr:colOff>
      <xdr:row>0</xdr:row>
      <xdr:rowOff>95250</xdr:rowOff>
    </xdr:to>
    <xdr:sp macro="" textlink="">
      <xdr:nvSpPr>
        <xdr:cNvPr id="4" name="Flecha izquierda 2">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10489406" y="95250"/>
          <a:ext cx="571501" cy="381000"/>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GT"/>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2080155</xdr:colOff>
      <xdr:row>0</xdr:row>
      <xdr:rowOff>84403</xdr:rowOff>
    </xdr:from>
    <xdr:to>
      <xdr:col>6</xdr:col>
      <xdr:colOff>2645834</xdr:colOff>
      <xdr:row>2</xdr:row>
      <xdr:rowOff>74083</xdr:rowOff>
    </xdr:to>
    <xdr:sp macro="" textlink="">
      <xdr:nvSpPr>
        <xdr:cNvPr id="5" name="Flecha izquierda 2">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a:off x="10176405" y="571236"/>
          <a:ext cx="565679" cy="476514"/>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GT"/>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201084</xdr:colOff>
      <xdr:row>0</xdr:row>
      <xdr:rowOff>0</xdr:rowOff>
    </xdr:from>
    <xdr:to>
      <xdr:col>23</xdr:col>
      <xdr:colOff>275167</xdr:colOff>
      <xdr:row>2</xdr:row>
      <xdr:rowOff>74085</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3155084" y="0"/>
          <a:ext cx="624416" cy="465668"/>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GT"/>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266700</xdr:colOff>
      <xdr:row>22</xdr:row>
      <xdr:rowOff>0</xdr:rowOff>
    </xdr:from>
    <xdr:to>
      <xdr:col>3</xdr:col>
      <xdr:colOff>371475</xdr:colOff>
      <xdr:row>22</xdr:row>
      <xdr:rowOff>180975</xdr:rowOff>
    </xdr:to>
    <xdr:sp macro="" textlink="">
      <xdr:nvSpPr>
        <xdr:cNvPr id="30978" name="Text Box 1">
          <a:extLst>
            <a:ext uri="{FF2B5EF4-FFF2-40B4-BE49-F238E27FC236}">
              <a16:creationId xmlns:a16="http://schemas.microsoft.com/office/drawing/2014/main" id="{00000000-0008-0000-0800-000002790000}"/>
            </a:ext>
          </a:extLst>
        </xdr:cNvPr>
        <xdr:cNvSpPr txBox="1">
          <a:spLocks noChangeArrowheads="1"/>
        </xdr:cNvSpPr>
      </xdr:nvSpPr>
      <xdr:spPr bwMode="auto">
        <a:xfrm>
          <a:off x="3962400" y="4800600"/>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44</xdr:row>
      <xdr:rowOff>0</xdr:rowOff>
    </xdr:from>
    <xdr:to>
      <xdr:col>0</xdr:col>
      <xdr:colOff>371475</xdr:colOff>
      <xdr:row>44</xdr:row>
      <xdr:rowOff>180975</xdr:rowOff>
    </xdr:to>
    <xdr:sp macro="" textlink="">
      <xdr:nvSpPr>
        <xdr:cNvPr id="30979" name="Text Box 1">
          <a:extLst>
            <a:ext uri="{FF2B5EF4-FFF2-40B4-BE49-F238E27FC236}">
              <a16:creationId xmlns:a16="http://schemas.microsoft.com/office/drawing/2014/main" id="{00000000-0008-0000-0800-000003790000}"/>
            </a:ext>
          </a:extLst>
        </xdr:cNvPr>
        <xdr:cNvSpPr txBox="1">
          <a:spLocks noChangeArrowheads="1"/>
        </xdr:cNvSpPr>
      </xdr:nvSpPr>
      <xdr:spPr bwMode="auto">
        <a:xfrm>
          <a:off x="266700" y="8658225"/>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24</xdr:col>
      <xdr:colOff>0</xdr:colOff>
      <xdr:row>54</xdr:row>
      <xdr:rowOff>247650</xdr:rowOff>
    </xdr:from>
    <xdr:to>
      <xdr:col>24</xdr:col>
      <xdr:colOff>104775</xdr:colOff>
      <xdr:row>55</xdr:row>
      <xdr:rowOff>104776</xdr:rowOff>
    </xdr:to>
    <xdr:sp macro="" textlink="">
      <xdr:nvSpPr>
        <xdr:cNvPr id="30980" name="Text Box 1">
          <a:extLst>
            <a:ext uri="{FF2B5EF4-FFF2-40B4-BE49-F238E27FC236}">
              <a16:creationId xmlns:a16="http://schemas.microsoft.com/office/drawing/2014/main" id="{00000000-0008-0000-0800-000004790000}"/>
            </a:ext>
          </a:extLst>
        </xdr:cNvPr>
        <xdr:cNvSpPr txBox="1">
          <a:spLocks noChangeArrowheads="1"/>
        </xdr:cNvSpPr>
      </xdr:nvSpPr>
      <xdr:spPr bwMode="auto">
        <a:xfrm>
          <a:off x="20059650" y="13344525"/>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209550</xdr:colOff>
      <xdr:row>45</xdr:row>
      <xdr:rowOff>0</xdr:rowOff>
    </xdr:from>
    <xdr:to>
      <xdr:col>3</xdr:col>
      <xdr:colOff>314325</xdr:colOff>
      <xdr:row>45</xdr:row>
      <xdr:rowOff>180975</xdr:rowOff>
    </xdr:to>
    <xdr:sp macro="" textlink="">
      <xdr:nvSpPr>
        <xdr:cNvPr id="30981" name="Text Box 1">
          <a:extLst>
            <a:ext uri="{FF2B5EF4-FFF2-40B4-BE49-F238E27FC236}">
              <a16:creationId xmlns:a16="http://schemas.microsoft.com/office/drawing/2014/main" id="{00000000-0008-0000-0800-000005790000}"/>
            </a:ext>
          </a:extLst>
        </xdr:cNvPr>
        <xdr:cNvSpPr txBox="1">
          <a:spLocks noChangeArrowheads="1"/>
        </xdr:cNvSpPr>
      </xdr:nvSpPr>
      <xdr:spPr bwMode="auto">
        <a:xfrm>
          <a:off x="3905250" y="9077325"/>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107157</xdr:colOff>
      <xdr:row>0</xdr:row>
      <xdr:rowOff>15875</xdr:rowOff>
    </xdr:from>
    <xdr:to>
      <xdr:col>14</xdr:col>
      <xdr:colOff>226219</xdr:colOff>
      <xdr:row>2</xdr:row>
      <xdr:rowOff>154781</xdr:rowOff>
    </xdr:to>
    <xdr:sp macro="" textlink="">
      <xdr:nvSpPr>
        <xdr:cNvPr id="9" name="Flecha izquierda 8">
          <a:hlinkClick xmlns:r="http://schemas.openxmlformats.org/officeDocument/2006/relationships" r:id="rId1"/>
          <a:extLst>
            <a:ext uri="{FF2B5EF4-FFF2-40B4-BE49-F238E27FC236}">
              <a16:creationId xmlns:a16="http://schemas.microsoft.com/office/drawing/2014/main" id="{00000000-0008-0000-0800-000009000000}"/>
            </a:ext>
          </a:extLst>
        </xdr:cNvPr>
        <xdr:cNvSpPr/>
      </xdr:nvSpPr>
      <xdr:spPr>
        <a:xfrm>
          <a:off x="11763376" y="15875"/>
          <a:ext cx="714374" cy="531812"/>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GT"/>
        </a:p>
      </xdr:txBody>
    </xdr:sp>
    <xdr:clientData/>
  </xdr:twoCellAnchor>
  <xdr:twoCellAnchor editAs="oneCell">
    <xdr:from>
      <xdr:col>3</xdr:col>
      <xdr:colOff>266700</xdr:colOff>
      <xdr:row>45</xdr:row>
      <xdr:rowOff>0</xdr:rowOff>
    </xdr:from>
    <xdr:to>
      <xdr:col>3</xdr:col>
      <xdr:colOff>371475</xdr:colOff>
      <xdr:row>45</xdr:row>
      <xdr:rowOff>180975</xdr:rowOff>
    </xdr:to>
    <xdr:sp macro="" textlink="">
      <xdr:nvSpPr>
        <xdr:cNvPr id="30983" name="Text Box 1">
          <a:extLst>
            <a:ext uri="{FF2B5EF4-FFF2-40B4-BE49-F238E27FC236}">
              <a16:creationId xmlns:a16="http://schemas.microsoft.com/office/drawing/2014/main" id="{00000000-0008-0000-0800-000007790000}"/>
            </a:ext>
          </a:extLst>
        </xdr:cNvPr>
        <xdr:cNvSpPr txBox="1">
          <a:spLocks noChangeArrowheads="1"/>
        </xdr:cNvSpPr>
      </xdr:nvSpPr>
      <xdr:spPr bwMode="auto">
        <a:xfrm>
          <a:off x="3962400" y="9077325"/>
          <a:ext cx="1047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381000</xdr:colOff>
      <xdr:row>0</xdr:row>
      <xdr:rowOff>83345</xdr:rowOff>
    </xdr:from>
    <xdr:to>
      <xdr:col>5</xdr:col>
      <xdr:colOff>1000124</xdr:colOff>
      <xdr:row>2</xdr:row>
      <xdr:rowOff>95250</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786813" y="83345"/>
          <a:ext cx="619124" cy="511968"/>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GT"/>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500062</xdr:colOff>
      <xdr:row>0</xdr:row>
      <xdr:rowOff>83343</xdr:rowOff>
    </xdr:from>
    <xdr:to>
      <xdr:col>14</xdr:col>
      <xdr:colOff>345280</xdr:colOff>
      <xdr:row>4</xdr:row>
      <xdr:rowOff>3967</xdr:rowOff>
    </xdr:to>
    <xdr:sp macro="" textlink="">
      <xdr:nvSpPr>
        <xdr:cNvPr id="2" name="Flecha izquierda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2108656" y="83343"/>
          <a:ext cx="619124" cy="504030"/>
        </a:xfrm>
        <a:prstGeom prst="left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GT"/>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DMP\Desktop\PLANIFICACION%20MUNI%20COATEPEQUE%202018\1_PEI_POM_POA_2018_Metodologia\Instrumentos_municipalidades_PEI_POM_POA_2018.xlsx"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zoomScale="90" zoomScaleNormal="90" workbookViewId="0">
      <selection activeCell="E12" sqref="E12"/>
    </sheetView>
  </sheetViews>
  <sheetFormatPr baseColWidth="10" defaultColWidth="10.85546875" defaultRowHeight="15.75" x14ac:dyDescent="0.25"/>
  <cols>
    <col min="1" max="1" width="74.85546875" style="356" customWidth="1"/>
    <col min="2" max="16384" width="10.85546875" style="375"/>
  </cols>
  <sheetData>
    <row r="1" spans="1:3" ht="33" customHeight="1" x14ac:dyDescent="0.25">
      <c r="A1" s="478" t="s">
        <v>3445</v>
      </c>
      <c r="B1" s="478"/>
    </row>
    <row r="2" spans="1:3" ht="33" customHeight="1" x14ac:dyDescent="0.2">
      <c r="A2" s="376"/>
    </row>
    <row r="3" spans="1:3" ht="24" customHeight="1" x14ac:dyDescent="0.25">
      <c r="A3" s="107" t="s">
        <v>2460</v>
      </c>
      <c r="B3" s="377">
        <v>1</v>
      </c>
    </row>
    <row r="4" spans="1:3" ht="32.25" customHeight="1" x14ac:dyDescent="0.2">
      <c r="A4" s="107" t="s">
        <v>3446</v>
      </c>
      <c r="B4" s="377">
        <v>2</v>
      </c>
    </row>
    <row r="5" spans="1:3" ht="32.25" customHeight="1" x14ac:dyDescent="0.2">
      <c r="A5" s="107" t="s">
        <v>3447</v>
      </c>
      <c r="B5" s="377">
        <v>3</v>
      </c>
    </row>
    <row r="6" spans="1:3" ht="21.75" customHeight="1" x14ac:dyDescent="0.2">
      <c r="A6" s="106" t="s">
        <v>3448</v>
      </c>
      <c r="B6" s="377">
        <v>4</v>
      </c>
    </row>
    <row r="7" spans="1:3" ht="21.75" customHeight="1" x14ac:dyDescent="0.25">
      <c r="A7" s="107" t="s">
        <v>2461</v>
      </c>
      <c r="B7" s="377">
        <v>5</v>
      </c>
    </row>
    <row r="8" spans="1:3" ht="21.75" customHeight="1" x14ac:dyDescent="0.25">
      <c r="A8" s="80" t="s">
        <v>3454</v>
      </c>
      <c r="B8" s="378">
        <v>6</v>
      </c>
    </row>
    <row r="9" spans="1:3" ht="21.75" customHeight="1" x14ac:dyDescent="0.25">
      <c r="A9" s="80" t="s">
        <v>3455</v>
      </c>
      <c r="B9" s="378">
        <v>7</v>
      </c>
    </row>
    <row r="10" spans="1:3" ht="21.75" customHeight="1" x14ac:dyDescent="0.25">
      <c r="A10" s="81" t="s">
        <v>2347</v>
      </c>
      <c r="B10" s="378">
        <v>8</v>
      </c>
    </row>
    <row r="11" spans="1:3" ht="21.75" customHeight="1" x14ac:dyDescent="0.25">
      <c r="A11" s="81" t="s">
        <v>2348</v>
      </c>
      <c r="B11" s="378">
        <v>9</v>
      </c>
    </row>
    <row r="12" spans="1:3" ht="21.75" customHeight="1" x14ac:dyDescent="0.25">
      <c r="A12" s="355" t="s">
        <v>2345</v>
      </c>
      <c r="B12" s="379">
        <v>10</v>
      </c>
      <c r="C12" s="380"/>
    </row>
    <row r="13" spans="1:3" ht="21.75" customHeight="1" x14ac:dyDescent="0.25">
      <c r="A13" s="355" t="s">
        <v>2374</v>
      </c>
      <c r="B13" s="379">
        <v>11</v>
      </c>
    </row>
  </sheetData>
  <mergeCells count="1">
    <mergeCell ref="A1:B1"/>
  </mergeCells>
  <hyperlinks>
    <hyperlink ref="B3" location="'1_PROBLEMATICA_PDM '!A1" display="'1_PROBLEMATICA_PDM '!A1"/>
    <hyperlink ref="B4" location="'2_INTEGRADA '!A1" display="'2_INTEGRADA '!A1"/>
    <hyperlink ref="B7" location="'4_ANALISIS_POBLACION'!A1" display="'4_ANALISIS_POBLACION'!A1"/>
    <hyperlink ref="B12" location="'10_POA'!A1" display="'10_POA'!A1"/>
    <hyperlink ref="B13" location="'11_Estructura programatica'!A1" display="'11_Estructura programatica'!A1"/>
    <hyperlink ref="B5" r:id="rId1" display="E:\1_PEI_POM_POA_2018_Metodologia\Instrumentos_municipalidades_PEI_POM_POA_2018.xlsx"/>
    <hyperlink ref="B6" location="'3_PRIORIZADA_MPIO'!A1" display="'3_PRIORIZADA_MPIO'!A1"/>
  </hyperlinks>
  <pageMargins left="0.70866141732283472" right="0.70866141732283472" top="3.1496062992125986" bottom="0.74803149606299213" header="0.31496062992125984" footer="0.31496062992125984"/>
  <pageSetup paperSize="261"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A1:X78"/>
  <sheetViews>
    <sheetView topLeftCell="A16" zoomScale="95" zoomScaleNormal="95" workbookViewId="0">
      <selection activeCell="B40" sqref="B40"/>
    </sheetView>
  </sheetViews>
  <sheetFormatPr baseColWidth="10" defaultColWidth="10.85546875" defaultRowHeight="15" x14ac:dyDescent="0.25"/>
  <cols>
    <col min="1" max="1" width="57.28515625" style="258" customWidth="1"/>
    <col min="2" max="2" width="28.85546875" style="258" customWidth="1"/>
    <col min="3" max="3" width="17.42578125" style="258" customWidth="1"/>
    <col min="4" max="4" width="15.42578125" style="290" customWidth="1"/>
    <col min="5" max="6" width="17.28515625" style="258" customWidth="1"/>
    <col min="7" max="7" width="10.85546875" style="258"/>
    <col min="8" max="8" width="24.140625" style="258" customWidth="1"/>
    <col min="9" max="16384" width="10.85546875" style="258"/>
  </cols>
  <sheetData>
    <row r="1" spans="1:24" x14ac:dyDescent="0.25">
      <c r="A1" s="61"/>
      <c r="B1" s="61"/>
      <c r="C1" s="61"/>
      <c r="D1" s="257"/>
      <c r="E1" s="61"/>
      <c r="F1" s="61"/>
    </row>
    <row r="2" spans="1:24" ht="24" customHeight="1" x14ac:dyDescent="0.25">
      <c r="A2" s="630" t="s">
        <v>19</v>
      </c>
      <c r="B2" s="630"/>
      <c r="C2" s="630"/>
      <c r="D2" s="630"/>
      <c r="E2" s="630"/>
      <c r="F2" s="630"/>
      <c r="G2" s="61"/>
      <c r="H2" s="61"/>
      <c r="I2" s="61"/>
      <c r="J2" s="61"/>
      <c r="K2" s="61"/>
      <c r="L2" s="61"/>
      <c r="M2" s="61"/>
      <c r="N2" s="61"/>
      <c r="O2" s="61"/>
      <c r="P2" s="61"/>
      <c r="Q2" s="61"/>
      <c r="R2" s="61"/>
      <c r="S2" s="61"/>
      <c r="T2" s="61"/>
      <c r="U2" s="61"/>
      <c r="V2" s="61"/>
      <c r="W2" s="61"/>
      <c r="X2" s="61"/>
    </row>
    <row r="3" spans="1:24" ht="20.25" customHeight="1" x14ac:dyDescent="0.25">
      <c r="A3" s="628" t="s">
        <v>3482</v>
      </c>
      <c r="B3" s="628"/>
      <c r="C3" s="628"/>
      <c r="D3" s="628"/>
      <c r="E3" s="628"/>
      <c r="F3" s="628"/>
      <c r="G3" s="61"/>
      <c r="H3" s="61"/>
      <c r="I3" s="61"/>
      <c r="J3" s="61"/>
      <c r="K3" s="61"/>
      <c r="L3" s="61"/>
      <c r="M3" s="61"/>
      <c r="N3" s="61"/>
      <c r="O3" s="61"/>
      <c r="P3" s="61"/>
      <c r="Q3" s="61"/>
      <c r="R3" s="61"/>
      <c r="S3" s="61"/>
      <c r="T3" s="61"/>
      <c r="U3" s="61"/>
      <c r="V3" s="61"/>
      <c r="W3" s="61"/>
      <c r="X3" s="61"/>
    </row>
    <row r="4" spans="1:24" ht="20.25" customHeight="1" x14ac:dyDescent="0.25">
      <c r="A4" s="628" t="s">
        <v>3483</v>
      </c>
      <c r="B4" s="628"/>
      <c r="C4" s="628"/>
      <c r="D4" s="628"/>
      <c r="E4" s="628"/>
      <c r="F4" s="628"/>
      <c r="G4" s="61"/>
      <c r="H4" s="61"/>
      <c r="I4" s="61"/>
      <c r="J4" s="61"/>
      <c r="K4" s="61"/>
      <c r="L4" s="61"/>
      <c r="M4" s="61"/>
      <c r="N4" s="61"/>
      <c r="O4" s="61"/>
      <c r="P4" s="61"/>
      <c r="Q4" s="61"/>
      <c r="R4" s="61"/>
      <c r="S4" s="61"/>
      <c r="T4" s="61"/>
      <c r="U4" s="61"/>
      <c r="V4" s="61"/>
      <c r="W4" s="61"/>
      <c r="X4" s="61"/>
    </row>
    <row r="5" spans="1:24" ht="20.25" customHeight="1" x14ac:dyDescent="0.25">
      <c r="A5" s="628" t="s">
        <v>3145</v>
      </c>
      <c r="B5" s="628"/>
      <c r="C5" s="628"/>
      <c r="D5" s="628"/>
      <c r="E5" s="628"/>
      <c r="F5" s="628"/>
      <c r="G5" s="61"/>
      <c r="H5" s="61"/>
      <c r="I5" s="61"/>
      <c r="J5" s="61"/>
      <c r="K5" s="61"/>
      <c r="L5" s="61"/>
      <c r="M5" s="61"/>
      <c r="N5" s="61"/>
      <c r="O5" s="61"/>
      <c r="P5" s="61"/>
      <c r="Q5" s="61"/>
      <c r="R5" s="61"/>
      <c r="S5" s="61"/>
      <c r="T5" s="61"/>
      <c r="U5" s="61"/>
      <c r="V5" s="61"/>
      <c r="W5" s="61"/>
      <c r="X5" s="61"/>
    </row>
    <row r="6" spans="1:24" ht="20.25" customHeight="1" x14ac:dyDescent="0.25">
      <c r="A6" s="628" t="s">
        <v>3149</v>
      </c>
      <c r="B6" s="628"/>
      <c r="C6" s="628"/>
      <c r="D6" s="628"/>
      <c r="E6" s="628"/>
      <c r="F6" s="628"/>
      <c r="G6" s="61"/>
      <c r="H6" s="61"/>
      <c r="I6" s="61"/>
      <c r="J6" s="61"/>
      <c r="K6" s="61"/>
      <c r="L6" s="61"/>
      <c r="M6" s="61"/>
      <c r="N6" s="61"/>
      <c r="O6" s="61"/>
      <c r="P6" s="61"/>
      <c r="Q6" s="61"/>
      <c r="R6" s="61"/>
      <c r="S6" s="61"/>
      <c r="T6" s="61"/>
      <c r="U6" s="61"/>
      <c r="V6" s="61"/>
      <c r="W6" s="61"/>
      <c r="X6" s="61"/>
    </row>
    <row r="7" spans="1:24" ht="20.25" customHeight="1" x14ac:dyDescent="0.25">
      <c r="A7" s="628" t="s">
        <v>3151</v>
      </c>
      <c r="B7" s="628"/>
      <c r="C7" s="628"/>
      <c r="D7" s="628"/>
      <c r="E7" s="628"/>
      <c r="F7" s="628"/>
      <c r="G7" s="61"/>
      <c r="H7" s="61"/>
      <c r="I7" s="61"/>
      <c r="J7" s="61"/>
      <c r="K7" s="61"/>
      <c r="L7" s="61"/>
      <c r="M7" s="61"/>
      <c r="N7" s="61"/>
      <c r="O7" s="61"/>
      <c r="P7" s="61"/>
      <c r="Q7" s="61"/>
      <c r="R7" s="61"/>
      <c r="S7" s="61"/>
      <c r="T7" s="61"/>
      <c r="U7" s="61"/>
      <c r="V7" s="61"/>
      <c r="W7" s="61"/>
      <c r="X7" s="61"/>
    </row>
    <row r="8" spans="1:24" ht="20.25" customHeight="1" x14ac:dyDescent="0.25">
      <c r="A8" s="628" t="s">
        <v>3150</v>
      </c>
      <c r="B8" s="628"/>
      <c r="C8" s="628"/>
      <c r="D8" s="628"/>
      <c r="E8" s="628"/>
      <c r="F8" s="628"/>
      <c r="G8" s="61"/>
      <c r="H8" s="61"/>
      <c r="I8" s="61"/>
      <c r="J8" s="61"/>
      <c r="K8" s="61"/>
      <c r="L8" s="61"/>
      <c r="M8" s="61"/>
      <c r="N8" s="61"/>
      <c r="O8" s="61"/>
      <c r="P8" s="61"/>
      <c r="Q8" s="61"/>
      <c r="R8" s="61"/>
      <c r="S8" s="61"/>
      <c r="T8" s="61"/>
      <c r="U8" s="61"/>
      <c r="V8" s="61"/>
      <c r="W8" s="61"/>
      <c r="X8" s="61"/>
    </row>
    <row r="9" spans="1:24" ht="20.25" customHeight="1" x14ac:dyDescent="0.25">
      <c r="A9" s="628" t="s">
        <v>3484</v>
      </c>
      <c r="B9" s="628"/>
      <c r="C9" s="628"/>
      <c r="D9" s="628"/>
      <c r="E9" s="628"/>
      <c r="F9" s="628"/>
      <c r="G9" s="61"/>
      <c r="H9" s="61"/>
      <c r="I9" s="61"/>
      <c r="J9" s="61"/>
      <c r="K9" s="61"/>
      <c r="L9" s="61"/>
      <c r="M9" s="61"/>
      <c r="N9" s="61"/>
      <c r="O9" s="61"/>
      <c r="P9" s="61"/>
      <c r="Q9" s="61"/>
      <c r="R9" s="61"/>
      <c r="S9" s="61"/>
      <c r="T9" s="61"/>
      <c r="U9" s="61"/>
      <c r="V9" s="61"/>
      <c r="W9" s="61"/>
      <c r="X9" s="61"/>
    </row>
    <row r="10" spans="1:24" ht="20.25" customHeight="1" x14ac:dyDescent="0.25">
      <c r="A10" s="628" t="s">
        <v>3485</v>
      </c>
      <c r="B10" s="628"/>
      <c r="C10" s="628"/>
      <c r="D10" s="628"/>
      <c r="E10" s="628"/>
      <c r="F10" s="628"/>
      <c r="G10" s="61"/>
      <c r="H10" s="61"/>
      <c r="I10" s="61"/>
      <c r="J10" s="61"/>
      <c r="K10" s="61"/>
      <c r="L10" s="61"/>
      <c r="M10" s="61"/>
      <c r="N10" s="61"/>
      <c r="O10" s="61"/>
      <c r="P10" s="61"/>
      <c r="Q10" s="61"/>
      <c r="R10" s="61"/>
      <c r="S10" s="61"/>
      <c r="T10" s="61"/>
      <c r="U10" s="61"/>
      <c r="V10" s="61"/>
      <c r="W10" s="61"/>
      <c r="X10" s="61"/>
    </row>
    <row r="11" spans="1:24" ht="20.25" customHeight="1" x14ac:dyDescent="0.25">
      <c r="A11" s="628" t="s">
        <v>3486</v>
      </c>
      <c r="B11" s="628"/>
      <c r="C11" s="628"/>
      <c r="D11" s="628"/>
      <c r="E11" s="628"/>
      <c r="F11" s="628"/>
      <c r="G11" s="61"/>
      <c r="H11" s="61"/>
      <c r="I11" s="61"/>
      <c r="J11" s="61"/>
      <c r="K11" s="61"/>
      <c r="L11" s="61"/>
      <c r="M11" s="61"/>
      <c r="N11" s="61"/>
      <c r="O11" s="61"/>
      <c r="P11" s="61"/>
      <c r="Q11" s="61"/>
      <c r="R11" s="61"/>
      <c r="S11" s="61"/>
      <c r="T11" s="61"/>
      <c r="U11" s="61"/>
      <c r="V11" s="61"/>
      <c r="W11" s="61"/>
      <c r="X11" s="61"/>
    </row>
    <row r="12" spans="1:24" ht="20.25" customHeight="1" x14ac:dyDescent="0.25">
      <c r="A12" s="628" t="s">
        <v>3487</v>
      </c>
      <c r="B12" s="628"/>
      <c r="C12" s="628"/>
      <c r="D12" s="628"/>
      <c r="E12" s="628"/>
      <c r="F12" s="628"/>
      <c r="G12" s="61"/>
      <c r="H12" s="61"/>
      <c r="I12" s="61"/>
      <c r="J12" s="61"/>
      <c r="K12" s="61"/>
      <c r="L12" s="61"/>
      <c r="M12" s="61"/>
      <c r="N12" s="61"/>
      <c r="O12" s="61"/>
      <c r="P12" s="61"/>
      <c r="Q12" s="61"/>
      <c r="R12" s="61"/>
      <c r="S12" s="61"/>
      <c r="T12" s="61"/>
      <c r="U12" s="61"/>
      <c r="V12" s="61"/>
      <c r="W12" s="61"/>
      <c r="X12" s="61"/>
    </row>
    <row r="13" spans="1:24" ht="36" customHeight="1" x14ac:dyDescent="0.25">
      <c r="A13" s="627" t="s">
        <v>3290</v>
      </c>
      <c r="B13" s="627"/>
      <c r="C13" s="627"/>
      <c r="D13" s="627"/>
      <c r="E13" s="627"/>
      <c r="F13" s="627"/>
      <c r="G13" s="61"/>
      <c r="H13" s="61"/>
      <c r="I13" s="61"/>
      <c r="J13" s="61"/>
      <c r="K13" s="61"/>
      <c r="L13" s="61"/>
      <c r="M13" s="61"/>
      <c r="N13" s="61"/>
      <c r="O13" s="61"/>
      <c r="P13" s="61"/>
      <c r="Q13" s="61"/>
      <c r="R13" s="61"/>
      <c r="S13" s="61"/>
      <c r="T13" s="61"/>
      <c r="U13" s="61"/>
      <c r="V13" s="61"/>
      <c r="W13" s="61"/>
      <c r="X13" s="61"/>
    </row>
    <row r="14" spans="1:24" ht="18.75" x14ac:dyDescent="0.25">
      <c r="A14" s="629" t="s">
        <v>3488</v>
      </c>
      <c r="B14" s="629"/>
      <c r="C14" s="629"/>
      <c r="D14" s="629"/>
      <c r="E14" s="629"/>
      <c r="F14" s="629"/>
      <c r="G14" s="61"/>
      <c r="H14" s="61"/>
      <c r="I14" s="61"/>
      <c r="J14" s="61"/>
      <c r="K14" s="61"/>
      <c r="L14" s="61"/>
      <c r="M14" s="61"/>
      <c r="N14" s="61"/>
      <c r="O14" s="61"/>
      <c r="P14" s="61"/>
      <c r="Q14" s="61"/>
      <c r="R14" s="61"/>
      <c r="S14" s="61"/>
      <c r="T14" s="61"/>
      <c r="U14" s="61"/>
      <c r="V14" s="61"/>
      <c r="W14" s="61"/>
      <c r="X14" s="61"/>
    </row>
    <row r="15" spans="1:24" ht="18.75" customHeight="1" x14ac:dyDescent="0.25">
      <c r="A15" s="259" t="s">
        <v>3265</v>
      </c>
      <c r="B15" s="259"/>
      <c r="C15" s="259"/>
      <c r="D15" s="259"/>
      <c r="E15" s="259"/>
      <c r="F15" s="259"/>
      <c r="G15" s="243"/>
      <c r="H15" s="62"/>
      <c r="I15" s="62"/>
      <c r="J15" s="62"/>
      <c r="K15" s="62"/>
      <c r="L15" s="62"/>
      <c r="M15" s="61"/>
      <c r="N15" s="61"/>
      <c r="O15" s="61"/>
      <c r="P15" s="61"/>
      <c r="Q15" s="61"/>
      <c r="R15" s="61"/>
      <c r="S15" s="61"/>
      <c r="T15" s="61"/>
      <c r="U15" s="61"/>
      <c r="V15" s="61"/>
      <c r="W15" s="61"/>
      <c r="X15" s="61"/>
    </row>
    <row r="16" spans="1:24" ht="70.5" customHeight="1" x14ac:dyDescent="0.25">
      <c r="A16" s="72" t="s">
        <v>3489</v>
      </c>
      <c r="B16" s="72" t="s">
        <v>3490</v>
      </c>
      <c r="C16" s="72" t="s">
        <v>3144</v>
      </c>
      <c r="D16" s="260" t="s">
        <v>3146</v>
      </c>
      <c r="E16" s="72" t="s">
        <v>3147</v>
      </c>
      <c r="F16" s="260" t="s">
        <v>3148</v>
      </c>
      <c r="G16" s="61"/>
      <c r="I16" s="61"/>
      <c r="J16" s="61"/>
      <c r="K16" s="61"/>
      <c r="L16" s="61"/>
      <c r="M16" s="61"/>
      <c r="N16" s="61"/>
      <c r="O16" s="61"/>
      <c r="P16" s="61"/>
      <c r="Q16" s="61"/>
      <c r="R16" s="61"/>
      <c r="S16" s="61"/>
      <c r="T16" s="61"/>
      <c r="U16" s="61"/>
      <c r="V16" s="61"/>
      <c r="W16" s="61"/>
      <c r="X16" s="61"/>
    </row>
    <row r="17" spans="1:24" ht="18" customHeight="1" x14ac:dyDescent="0.25">
      <c r="A17" s="261" t="s">
        <v>2310</v>
      </c>
      <c r="B17" s="262">
        <v>4000000</v>
      </c>
      <c r="C17" s="263">
        <f>+B17*D17</f>
        <v>3600000</v>
      </c>
      <c r="D17" s="264">
        <v>0.9</v>
      </c>
      <c r="E17" s="265">
        <f>+B17*F17</f>
        <v>400000</v>
      </c>
      <c r="F17" s="264">
        <v>0.1</v>
      </c>
      <c r="G17" s="61"/>
      <c r="H17" s="61"/>
      <c r="I17" s="61"/>
      <c r="J17" s="61"/>
      <c r="K17" s="61"/>
      <c r="L17" s="61"/>
      <c r="M17" s="61"/>
      <c r="N17" s="61"/>
      <c r="O17" s="61"/>
      <c r="P17" s="61"/>
      <c r="Q17" s="61"/>
      <c r="R17" s="61"/>
      <c r="S17" s="61"/>
      <c r="T17" s="61"/>
      <c r="U17" s="61"/>
      <c r="V17" s="61"/>
      <c r="W17" s="61"/>
      <c r="X17" s="61"/>
    </row>
    <row r="18" spans="1:24" ht="18" customHeight="1" x14ac:dyDescent="0.25">
      <c r="A18" s="261" t="s">
        <v>2311</v>
      </c>
      <c r="B18" s="262">
        <v>3000000</v>
      </c>
      <c r="C18" s="263">
        <f t="shared" ref="C18:C24" si="0">+B18*D18</f>
        <v>2250000</v>
      </c>
      <c r="D18" s="264">
        <v>0.75</v>
      </c>
      <c r="E18" s="265">
        <f t="shared" ref="E18:E23" si="1">+B18*F18</f>
        <v>750000</v>
      </c>
      <c r="F18" s="264">
        <v>0.25</v>
      </c>
      <c r="G18" s="61"/>
      <c r="H18" s="61"/>
      <c r="I18" s="61"/>
      <c r="J18" s="61"/>
      <c r="K18" s="61"/>
      <c r="L18" s="61"/>
      <c r="M18" s="61"/>
      <c r="N18" s="61"/>
      <c r="O18" s="61"/>
      <c r="P18" s="61"/>
      <c r="Q18" s="61"/>
      <c r="R18" s="61"/>
      <c r="S18" s="61"/>
      <c r="T18" s="61"/>
      <c r="U18" s="61"/>
      <c r="V18" s="61"/>
      <c r="W18" s="61"/>
      <c r="X18" s="61"/>
    </row>
    <row r="19" spans="1:24" ht="18" customHeight="1" x14ac:dyDescent="0.25">
      <c r="A19" s="261" t="s">
        <v>2312</v>
      </c>
      <c r="B19" s="262">
        <v>100000</v>
      </c>
      <c r="C19" s="263">
        <f t="shared" si="0"/>
        <v>0</v>
      </c>
      <c r="D19" s="264"/>
      <c r="E19" s="265">
        <f t="shared" si="1"/>
        <v>0</v>
      </c>
      <c r="F19" s="264"/>
      <c r="G19" s="61"/>
      <c r="H19" s="61"/>
      <c r="I19" s="61"/>
      <c r="J19" s="61"/>
      <c r="K19" s="61"/>
      <c r="L19" s="61"/>
      <c r="M19" s="61"/>
      <c r="N19" s="61"/>
      <c r="O19" s="61"/>
      <c r="P19" s="61"/>
      <c r="Q19" s="61"/>
      <c r="R19" s="61"/>
      <c r="S19" s="61"/>
      <c r="T19" s="61"/>
      <c r="U19" s="61"/>
      <c r="V19" s="61"/>
      <c r="W19" s="61"/>
      <c r="X19" s="61"/>
    </row>
    <row r="20" spans="1:24" ht="18" customHeight="1" x14ac:dyDescent="0.25">
      <c r="A20" s="261" t="s">
        <v>3124</v>
      </c>
      <c r="B20" s="262">
        <v>400000</v>
      </c>
      <c r="C20" s="263">
        <f t="shared" si="0"/>
        <v>400000</v>
      </c>
      <c r="D20" s="264">
        <v>1</v>
      </c>
      <c r="E20" s="265">
        <f t="shared" si="1"/>
        <v>0</v>
      </c>
      <c r="F20" s="264"/>
      <c r="G20" s="61"/>
      <c r="H20" s="61"/>
      <c r="I20" s="61"/>
      <c r="J20" s="61"/>
      <c r="K20" s="61"/>
      <c r="L20" s="61"/>
      <c r="M20" s="61"/>
      <c r="N20" s="61"/>
      <c r="O20" s="61"/>
      <c r="P20" s="61"/>
      <c r="Q20" s="61"/>
      <c r="R20" s="61"/>
      <c r="S20" s="61"/>
      <c r="T20" s="61"/>
      <c r="U20" s="61"/>
      <c r="V20" s="61"/>
      <c r="W20" s="61"/>
      <c r="X20" s="61"/>
    </row>
    <row r="21" spans="1:24" ht="30" x14ac:dyDescent="0.25">
      <c r="A21" s="266" t="s">
        <v>3125</v>
      </c>
      <c r="B21" s="262">
        <v>700000</v>
      </c>
      <c r="C21" s="263">
        <f t="shared" si="0"/>
        <v>489999.99999999994</v>
      </c>
      <c r="D21" s="264">
        <v>0.7</v>
      </c>
      <c r="E21" s="265">
        <f t="shared" si="1"/>
        <v>210000</v>
      </c>
      <c r="F21" s="264">
        <v>0.3</v>
      </c>
      <c r="G21" s="61"/>
      <c r="H21" s="61"/>
      <c r="I21" s="61"/>
      <c r="J21" s="61"/>
      <c r="K21" s="61"/>
      <c r="L21" s="61"/>
      <c r="M21" s="61"/>
      <c r="N21" s="61"/>
      <c r="O21" s="61"/>
      <c r="P21" s="61"/>
      <c r="Q21" s="61"/>
      <c r="R21" s="61"/>
      <c r="S21" s="61"/>
      <c r="T21" s="61"/>
      <c r="U21" s="61"/>
      <c r="V21" s="61"/>
      <c r="W21" s="61"/>
      <c r="X21" s="61"/>
    </row>
    <row r="22" spans="1:24" ht="18" customHeight="1" x14ac:dyDescent="0.25">
      <c r="A22" s="261" t="s">
        <v>2323</v>
      </c>
      <c r="B22" s="262">
        <v>2300000</v>
      </c>
      <c r="C22" s="263">
        <f t="shared" si="0"/>
        <v>2300000</v>
      </c>
      <c r="D22" s="264">
        <v>1</v>
      </c>
      <c r="E22" s="265">
        <f t="shared" si="1"/>
        <v>0</v>
      </c>
      <c r="F22" s="264"/>
      <c r="G22" s="61"/>
      <c r="H22" s="61"/>
      <c r="I22" s="61"/>
      <c r="J22" s="61"/>
      <c r="K22" s="61"/>
      <c r="L22" s="61"/>
      <c r="M22" s="61"/>
      <c r="N22" s="61"/>
      <c r="O22" s="61"/>
      <c r="P22" s="61"/>
      <c r="Q22" s="61"/>
      <c r="R22" s="61"/>
      <c r="S22" s="61"/>
      <c r="T22" s="61"/>
      <c r="U22" s="61"/>
      <c r="V22" s="61"/>
      <c r="W22" s="61"/>
      <c r="X22" s="61"/>
    </row>
    <row r="23" spans="1:24" ht="18" customHeight="1" x14ac:dyDescent="0.25">
      <c r="A23" s="261" t="s">
        <v>3123</v>
      </c>
      <c r="B23" s="262">
        <v>3000000</v>
      </c>
      <c r="C23" s="263">
        <f t="shared" si="0"/>
        <v>1500000</v>
      </c>
      <c r="D23" s="264">
        <v>0.5</v>
      </c>
      <c r="E23" s="265">
        <f t="shared" si="1"/>
        <v>1500000</v>
      </c>
      <c r="F23" s="264">
        <v>0.5</v>
      </c>
      <c r="G23" s="61"/>
      <c r="H23" s="61"/>
      <c r="I23" s="61"/>
      <c r="J23" s="61"/>
      <c r="K23" s="61"/>
      <c r="L23" s="61"/>
      <c r="M23" s="61"/>
      <c r="N23" s="61"/>
      <c r="O23" s="61"/>
      <c r="P23" s="61"/>
      <c r="Q23" s="61"/>
      <c r="R23" s="61"/>
      <c r="S23" s="61"/>
      <c r="T23" s="61"/>
      <c r="U23" s="61"/>
      <c r="V23" s="61"/>
      <c r="W23" s="61"/>
      <c r="X23" s="61"/>
    </row>
    <row r="24" spans="1:24" ht="18" customHeight="1" x14ac:dyDescent="0.25">
      <c r="A24" s="261" t="s">
        <v>3289</v>
      </c>
      <c r="B24" s="267">
        <v>250000</v>
      </c>
      <c r="C24" s="263">
        <f t="shared" si="0"/>
        <v>250000</v>
      </c>
      <c r="D24" s="268">
        <v>1</v>
      </c>
      <c r="E24" s="265"/>
      <c r="F24" s="264"/>
      <c r="G24" s="61"/>
      <c r="H24" s="61"/>
      <c r="I24" s="61"/>
      <c r="J24" s="61"/>
      <c r="K24" s="61"/>
      <c r="L24" s="61"/>
      <c r="M24" s="61"/>
      <c r="N24" s="61"/>
      <c r="O24" s="61"/>
      <c r="P24" s="61"/>
      <c r="Q24" s="61"/>
      <c r="R24" s="61"/>
      <c r="S24" s="61"/>
      <c r="T24" s="61"/>
      <c r="U24" s="61"/>
      <c r="V24" s="61"/>
      <c r="W24" s="61"/>
      <c r="X24" s="61"/>
    </row>
    <row r="25" spans="1:24" ht="18" customHeight="1" x14ac:dyDescent="0.25">
      <c r="A25" s="261" t="s">
        <v>534</v>
      </c>
      <c r="B25" s="261"/>
      <c r="C25" s="263"/>
      <c r="D25" s="269"/>
      <c r="E25" s="265"/>
      <c r="F25" s="264"/>
      <c r="G25" s="61"/>
      <c r="H25" s="61"/>
      <c r="I25" s="61"/>
      <c r="J25" s="61"/>
      <c r="K25" s="61"/>
      <c r="L25" s="61"/>
      <c r="M25" s="61"/>
      <c r="N25" s="61"/>
      <c r="O25" s="61"/>
      <c r="P25" s="61"/>
      <c r="Q25" s="61"/>
      <c r="R25" s="61"/>
      <c r="S25" s="61"/>
      <c r="T25" s="61"/>
      <c r="U25" s="61"/>
      <c r="V25" s="61"/>
      <c r="W25" s="61"/>
      <c r="X25" s="61"/>
    </row>
    <row r="26" spans="1:24" ht="18" customHeight="1" x14ac:dyDescent="0.25">
      <c r="A26" s="261" t="s">
        <v>56</v>
      </c>
      <c r="B26" s="261"/>
      <c r="C26" s="263"/>
      <c r="D26" s="269"/>
      <c r="E26" s="265"/>
      <c r="F26" s="264"/>
      <c r="G26" s="61"/>
      <c r="H26" s="61"/>
      <c r="I26" s="61"/>
      <c r="J26" s="61"/>
      <c r="K26" s="61"/>
      <c r="L26" s="61"/>
      <c r="M26" s="61"/>
      <c r="N26" s="61"/>
      <c r="O26" s="61"/>
      <c r="P26" s="61"/>
      <c r="Q26" s="61"/>
      <c r="R26" s="61"/>
      <c r="S26" s="61"/>
      <c r="T26" s="61"/>
      <c r="U26" s="61"/>
      <c r="V26" s="61"/>
      <c r="W26" s="61"/>
      <c r="X26" s="61"/>
    </row>
    <row r="27" spans="1:24" ht="18" customHeight="1" x14ac:dyDescent="0.25">
      <c r="A27" s="270" t="s">
        <v>3492</v>
      </c>
      <c r="B27" s="271">
        <f>SUM(B17:B26)</f>
        <v>13750000</v>
      </c>
      <c r="C27" s="270"/>
      <c r="D27" s="270"/>
      <c r="E27" s="270"/>
      <c r="F27" s="272"/>
      <c r="G27" s="61"/>
      <c r="H27" s="61"/>
      <c r="I27" s="61"/>
      <c r="J27" s="61"/>
      <c r="K27" s="61"/>
      <c r="L27" s="61"/>
      <c r="M27" s="61"/>
      <c r="N27" s="61"/>
      <c r="O27" s="61"/>
      <c r="P27" s="61"/>
      <c r="Q27" s="61"/>
      <c r="R27" s="61"/>
      <c r="S27" s="61"/>
      <c r="T27" s="61"/>
      <c r="U27" s="61"/>
      <c r="V27" s="61"/>
      <c r="W27" s="61"/>
      <c r="X27" s="61"/>
    </row>
    <row r="28" spans="1:24" ht="18" customHeight="1" x14ac:dyDescent="0.25">
      <c r="A28" s="62"/>
      <c r="B28" s="62"/>
      <c r="C28" s="61"/>
      <c r="D28" s="257"/>
      <c r="E28" s="273"/>
      <c r="F28" s="274"/>
      <c r="G28" s="61"/>
      <c r="H28" s="61"/>
      <c r="I28" s="61"/>
      <c r="J28" s="61"/>
      <c r="K28" s="61"/>
      <c r="L28" s="61"/>
      <c r="M28" s="61"/>
      <c r="N28" s="61"/>
      <c r="O28" s="61"/>
      <c r="P28" s="61"/>
      <c r="Q28" s="61"/>
      <c r="R28" s="61"/>
      <c r="S28" s="61"/>
      <c r="T28" s="61"/>
      <c r="U28" s="61"/>
      <c r="V28" s="61"/>
      <c r="W28" s="61"/>
      <c r="X28" s="61"/>
    </row>
    <row r="29" spans="1:24" ht="18" customHeight="1" x14ac:dyDescent="0.25">
      <c r="A29" s="275" t="s">
        <v>3493</v>
      </c>
      <c r="B29" s="276" t="s">
        <v>3126</v>
      </c>
      <c r="C29" s="63"/>
      <c r="D29" s="269"/>
      <c r="E29" s="277"/>
      <c r="F29" s="278"/>
      <c r="G29" s="61"/>
      <c r="H29" s="61"/>
      <c r="I29" s="61"/>
      <c r="J29" s="61"/>
      <c r="K29" s="61"/>
      <c r="L29" s="61"/>
      <c r="M29" s="61"/>
      <c r="N29" s="61"/>
      <c r="O29" s="61"/>
      <c r="P29" s="61"/>
      <c r="Q29" s="61"/>
      <c r="R29" s="61"/>
      <c r="S29" s="61"/>
      <c r="T29" s="61"/>
      <c r="U29" s="61"/>
      <c r="V29" s="61"/>
      <c r="W29" s="61"/>
      <c r="X29" s="61"/>
    </row>
    <row r="30" spans="1:24" ht="18" customHeight="1" x14ac:dyDescent="0.25">
      <c r="A30" s="279" t="s">
        <v>17</v>
      </c>
      <c r="B30" s="265">
        <v>3000000</v>
      </c>
      <c r="C30" s="279"/>
      <c r="D30" s="280"/>
      <c r="E30" s="277"/>
      <c r="F30" s="278"/>
      <c r="G30" s="61"/>
      <c r="H30" s="61"/>
      <c r="I30" s="61"/>
      <c r="J30" s="61"/>
      <c r="K30" s="61"/>
      <c r="L30" s="61"/>
      <c r="M30" s="61"/>
      <c r="N30" s="61"/>
      <c r="O30" s="61"/>
      <c r="P30" s="61"/>
      <c r="Q30" s="61"/>
      <c r="R30" s="61"/>
      <c r="S30" s="61"/>
      <c r="T30" s="61"/>
      <c r="U30" s="61"/>
      <c r="V30" s="61"/>
      <c r="W30" s="61"/>
      <c r="X30" s="61"/>
    </row>
    <row r="31" spans="1:24" ht="18" customHeight="1" x14ac:dyDescent="0.25">
      <c r="A31" s="279" t="s">
        <v>3127</v>
      </c>
      <c r="B31" s="265">
        <v>750000</v>
      </c>
      <c r="C31" s="279"/>
      <c r="D31" s="280"/>
      <c r="E31" s="277"/>
      <c r="F31" s="278"/>
      <c r="G31" s="61"/>
      <c r="H31" s="61"/>
      <c r="I31" s="61"/>
      <c r="J31" s="61"/>
      <c r="K31" s="61"/>
      <c r="L31" s="61"/>
      <c r="M31" s="61"/>
      <c r="N31" s="61"/>
      <c r="O31" s="61"/>
      <c r="P31" s="61"/>
      <c r="Q31" s="61"/>
      <c r="R31" s="61"/>
      <c r="S31" s="61"/>
      <c r="T31" s="61"/>
      <c r="U31" s="61"/>
      <c r="V31" s="61"/>
      <c r="W31" s="61"/>
      <c r="X31" s="61"/>
    </row>
    <row r="32" spans="1:24" ht="18" customHeight="1" x14ac:dyDescent="0.25">
      <c r="A32" s="279" t="s">
        <v>18</v>
      </c>
      <c r="B32" s="265"/>
      <c r="C32" s="279"/>
      <c r="D32" s="280"/>
      <c r="E32" s="277"/>
      <c r="F32" s="278"/>
      <c r="G32" s="61"/>
      <c r="H32" s="61"/>
      <c r="I32" s="61"/>
      <c r="J32" s="61"/>
      <c r="K32" s="61"/>
      <c r="L32" s="61"/>
      <c r="M32" s="61"/>
      <c r="N32" s="61"/>
      <c r="O32" s="61"/>
      <c r="P32" s="61"/>
      <c r="Q32" s="61"/>
      <c r="R32" s="61"/>
      <c r="S32" s="61"/>
      <c r="T32" s="61"/>
      <c r="U32" s="61"/>
      <c r="V32" s="61"/>
      <c r="W32" s="61"/>
      <c r="X32" s="61"/>
    </row>
    <row r="33" spans="1:24" x14ac:dyDescent="0.25">
      <c r="A33" s="279" t="s">
        <v>56</v>
      </c>
      <c r="B33" s="265"/>
      <c r="C33" s="279"/>
      <c r="D33" s="280"/>
      <c r="E33" s="277"/>
      <c r="F33" s="278"/>
      <c r="G33" s="61"/>
      <c r="H33" s="61"/>
      <c r="I33" s="61"/>
      <c r="J33" s="61"/>
      <c r="K33" s="61"/>
      <c r="L33" s="61"/>
      <c r="M33" s="61"/>
      <c r="N33" s="61"/>
      <c r="O33" s="61"/>
      <c r="P33" s="61"/>
      <c r="Q33" s="61"/>
      <c r="R33" s="61"/>
      <c r="S33" s="61"/>
      <c r="T33" s="61"/>
      <c r="U33" s="61"/>
      <c r="V33" s="61"/>
      <c r="W33" s="61"/>
      <c r="X33" s="61"/>
    </row>
    <row r="34" spans="1:24" x14ac:dyDescent="0.25">
      <c r="A34" s="279" t="s">
        <v>56</v>
      </c>
      <c r="B34" s="265"/>
      <c r="C34" s="279"/>
      <c r="D34" s="280"/>
      <c r="E34" s="277"/>
      <c r="F34" s="278"/>
      <c r="G34" s="61"/>
      <c r="H34" s="61"/>
      <c r="I34" s="61"/>
      <c r="J34" s="61"/>
      <c r="K34" s="61"/>
      <c r="L34" s="61"/>
      <c r="M34" s="61"/>
      <c r="N34" s="61"/>
      <c r="O34" s="61"/>
      <c r="P34" s="61"/>
      <c r="Q34" s="61"/>
      <c r="R34" s="61"/>
      <c r="S34" s="61"/>
      <c r="T34" s="61"/>
      <c r="U34" s="61"/>
      <c r="V34" s="61"/>
      <c r="W34" s="61"/>
      <c r="X34" s="61"/>
    </row>
    <row r="35" spans="1:24" x14ac:dyDescent="0.25">
      <c r="A35" s="270" t="s">
        <v>3152</v>
      </c>
      <c r="B35" s="271">
        <f>SUM(B30:B34)</f>
        <v>3750000</v>
      </c>
      <c r="C35" s="270"/>
      <c r="D35" s="270"/>
      <c r="E35" s="270"/>
      <c r="F35" s="272"/>
      <c r="G35" s="61"/>
      <c r="H35" s="61"/>
      <c r="I35" s="61"/>
      <c r="J35" s="61"/>
      <c r="K35" s="61"/>
      <c r="L35" s="61"/>
      <c r="M35" s="61"/>
      <c r="N35" s="61"/>
      <c r="O35" s="61"/>
      <c r="P35" s="61"/>
      <c r="Q35" s="61"/>
      <c r="R35" s="61"/>
      <c r="S35" s="61"/>
      <c r="T35" s="61"/>
      <c r="U35" s="61"/>
      <c r="V35" s="61"/>
      <c r="W35" s="61"/>
      <c r="X35" s="61"/>
    </row>
    <row r="36" spans="1:24" x14ac:dyDescent="0.25">
      <c r="A36" s="96"/>
      <c r="B36" s="265"/>
      <c r="C36" s="96"/>
      <c r="D36" s="281"/>
      <c r="E36" s="282"/>
      <c r="F36" s="283"/>
      <c r="G36" s="61"/>
      <c r="H36" s="61"/>
      <c r="I36" s="61"/>
      <c r="J36" s="61"/>
      <c r="K36" s="61"/>
      <c r="L36" s="61"/>
      <c r="M36" s="61"/>
      <c r="N36" s="61"/>
      <c r="O36" s="61"/>
      <c r="P36" s="61"/>
      <c r="Q36" s="61"/>
      <c r="R36" s="61"/>
      <c r="S36" s="61"/>
      <c r="T36" s="61"/>
      <c r="U36" s="61"/>
      <c r="V36" s="61"/>
      <c r="W36" s="61"/>
      <c r="X36" s="61"/>
    </row>
    <row r="37" spans="1:24" ht="18.75" x14ac:dyDescent="0.3">
      <c r="A37" s="284" t="s">
        <v>3491</v>
      </c>
      <c r="B37" s="285">
        <f>+B27-B35</f>
        <v>10000000</v>
      </c>
      <c r="C37" s="286"/>
      <c r="D37" s="287"/>
      <c r="E37" s="288"/>
      <c r="F37" s="289"/>
      <c r="G37" s="61"/>
      <c r="H37" s="61"/>
      <c r="I37" s="61"/>
      <c r="J37" s="61"/>
      <c r="K37" s="61"/>
      <c r="L37" s="61"/>
      <c r="M37" s="61"/>
      <c r="N37" s="61"/>
      <c r="O37" s="61"/>
      <c r="P37" s="61"/>
      <c r="Q37" s="61"/>
      <c r="R37" s="61"/>
      <c r="S37" s="61"/>
      <c r="T37" s="61"/>
      <c r="U37" s="61"/>
      <c r="V37" s="61"/>
      <c r="W37" s="61"/>
      <c r="X37" s="61"/>
    </row>
    <row r="38" spans="1:24" ht="21" customHeight="1" x14ac:dyDescent="0.25">
      <c r="A38" s="627"/>
      <c r="B38" s="627"/>
      <c r="C38" s="627"/>
      <c r="D38" s="627"/>
      <c r="E38" s="627"/>
      <c r="F38" s="627"/>
      <c r="G38" s="61"/>
      <c r="H38" s="61"/>
      <c r="I38" s="61"/>
      <c r="J38" s="61"/>
      <c r="K38" s="61"/>
      <c r="L38" s="61"/>
      <c r="M38" s="61"/>
      <c r="N38" s="61"/>
      <c r="O38" s="61"/>
      <c r="P38" s="61"/>
      <c r="Q38" s="61"/>
      <c r="R38" s="61"/>
      <c r="S38" s="61"/>
      <c r="T38" s="61"/>
      <c r="U38" s="61"/>
      <c r="V38" s="61"/>
      <c r="W38" s="61"/>
      <c r="X38" s="61"/>
    </row>
    <row r="39" spans="1:24" x14ac:dyDescent="0.25">
      <c r="A39" s="61"/>
      <c r="B39" s="61"/>
      <c r="C39" s="61"/>
      <c r="D39" s="257"/>
      <c r="E39" s="61"/>
      <c r="F39" s="61"/>
      <c r="G39" s="61"/>
      <c r="H39" s="61"/>
      <c r="I39" s="61"/>
      <c r="J39" s="61"/>
      <c r="K39" s="61"/>
      <c r="L39" s="61"/>
      <c r="M39" s="61"/>
      <c r="N39" s="61"/>
      <c r="O39" s="61"/>
      <c r="P39" s="61"/>
      <c r="Q39" s="61"/>
      <c r="R39" s="61"/>
    </row>
    <row r="40" spans="1:24" x14ac:dyDescent="0.25">
      <c r="A40" s="61"/>
      <c r="B40" s="61"/>
      <c r="C40" s="61"/>
      <c r="D40" s="257"/>
      <c r="E40" s="61"/>
      <c r="F40" s="61"/>
      <c r="G40" s="61"/>
      <c r="H40" s="61"/>
      <c r="I40" s="61"/>
      <c r="J40" s="61"/>
      <c r="K40" s="61"/>
      <c r="L40" s="61"/>
      <c r="M40" s="61"/>
      <c r="N40" s="61"/>
      <c r="O40" s="61"/>
      <c r="P40" s="61"/>
      <c r="Q40" s="61"/>
      <c r="R40" s="61"/>
    </row>
    <row r="41" spans="1:24" x14ac:dyDescent="0.25">
      <c r="A41" s="61"/>
      <c r="B41" s="61"/>
      <c r="C41" s="61"/>
      <c r="D41" s="257"/>
      <c r="E41" s="61"/>
      <c r="F41" s="61"/>
      <c r="G41" s="61"/>
      <c r="H41" s="61"/>
      <c r="I41" s="61"/>
      <c r="J41" s="61"/>
      <c r="K41" s="61"/>
      <c r="L41" s="61"/>
      <c r="M41" s="61"/>
      <c r="N41" s="61"/>
      <c r="O41" s="61"/>
      <c r="P41" s="61"/>
      <c r="Q41" s="61"/>
      <c r="R41" s="61"/>
    </row>
    <row r="42" spans="1:24" x14ac:dyDescent="0.25">
      <c r="A42" s="61"/>
      <c r="B42" s="61"/>
      <c r="C42" s="61"/>
      <c r="D42" s="257"/>
      <c r="E42" s="61"/>
      <c r="F42" s="61"/>
      <c r="G42" s="61"/>
      <c r="H42" s="61"/>
      <c r="I42" s="61"/>
      <c r="J42" s="61"/>
      <c r="K42" s="61"/>
      <c r="L42" s="61"/>
      <c r="M42" s="61"/>
      <c r="N42" s="61"/>
      <c r="O42" s="61"/>
      <c r="P42" s="61"/>
      <c r="Q42" s="61"/>
      <c r="R42" s="61"/>
    </row>
    <row r="43" spans="1:24" x14ac:dyDescent="0.25">
      <c r="A43" s="61"/>
      <c r="B43" s="61"/>
      <c r="C43" s="61"/>
      <c r="D43" s="257"/>
      <c r="E43" s="61"/>
      <c r="F43" s="61"/>
      <c r="G43" s="61"/>
      <c r="H43" s="61"/>
      <c r="I43" s="61"/>
      <c r="J43" s="61"/>
      <c r="K43" s="61"/>
      <c r="L43" s="61"/>
      <c r="M43" s="61"/>
      <c r="N43" s="61"/>
      <c r="O43" s="61"/>
      <c r="P43" s="61"/>
      <c r="Q43" s="61"/>
      <c r="R43" s="61"/>
    </row>
    <row r="44" spans="1:24" x14ac:dyDescent="0.25">
      <c r="A44" s="61"/>
      <c r="B44" s="61"/>
      <c r="C44" s="61"/>
      <c r="D44" s="257"/>
      <c r="E44" s="61"/>
      <c r="F44" s="61"/>
      <c r="G44" s="61"/>
      <c r="H44" s="61"/>
      <c r="I44" s="61"/>
      <c r="J44" s="61"/>
      <c r="K44" s="61"/>
      <c r="L44" s="61"/>
      <c r="M44" s="61"/>
      <c r="N44" s="61"/>
      <c r="O44" s="61"/>
      <c r="P44" s="61"/>
      <c r="Q44" s="61"/>
      <c r="R44" s="61"/>
    </row>
    <row r="45" spans="1:24" x14ac:dyDescent="0.25">
      <c r="A45" s="61"/>
      <c r="B45" s="61"/>
      <c r="C45" s="61"/>
      <c r="D45" s="257"/>
      <c r="E45" s="61"/>
      <c r="F45" s="61"/>
      <c r="G45" s="61"/>
      <c r="H45" s="61"/>
      <c r="I45" s="61"/>
      <c r="J45" s="61"/>
      <c r="K45" s="61"/>
      <c r="L45" s="61"/>
      <c r="M45" s="61"/>
      <c r="N45" s="61"/>
      <c r="O45" s="61"/>
      <c r="P45" s="61"/>
      <c r="Q45" s="61"/>
      <c r="R45" s="61"/>
    </row>
    <row r="46" spans="1:24" x14ac:dyDescent="0.25">
      <c r="A46" s="61"/>
      <c r="B46" s="61"/>
      <c r="C46" s="61"/>
      <c r="D46" s="257"/>
      <c r="E46" s="61"/>
      <c r="F46" s="61"/>
      <c r="G46" s="61"/>
      <c r="H46" s="61"/>
      <c r="I46" s="61"/>
      <c r="J46" s="61"/>
      <c r="K46" s="61"/>
      <c r="L46" s="61"/>
      <c r="M46" s="61"/>
      <c r="N46" s="61"/>
      <c r="O46" s="61"/>
      <c r="P46" s="61"/>
      <c r="Q46" s="61"/>
      <c r="R46" s="61"/>
    </row>
    <row r="47" spans="1:24" x14ac:dyDescent="0.25">
      <c r="A47" s="61"/>
      <c r="B47" s="61"/>
      <c r="C47" s="61"/>
      <c r="D47" s="257"/>
      <c r="E47" s="61"/>
      <c r="F47" s="61"/>
      <c r="G47" s="61"/>
      <c r="H47" s="61"/>
      <c r="I47" s="61"/>
      <c r="J47" s="61"/>
      <c r="K47" s="61"/>
      <c r="L47" s="61"/>
      <c r="M47" s="61"/>
      <c r="N47" s="61"/>
      <c r="O47" s="61"/>
      <c r="P47" s="61"/>
      <c r="Q47" s="61"/>
      <c r="R47" s="61"/>
    </row>
    <row r="48" spans="1:24" x14ac:dyDescent="0.25">
      <c r="A48" s="61"/>
      <c r="B48" s="61"/>
      <c r="C48" s="61"/>
      <c r="D48" s="257"/>
      <c r="E48" s="61"/>
      <c r="F48" s="61"/>
      <c r="G48" s="61"/>
      <c r="H48" s="61"/>
      <c r="I48" s="61"/>
      <c r="J48" s="61"/>
      <c r="K48" s="61"/>
      <c r="L48" s="61"/>
      <c r="M48" s="61"/>
      <c r="N48" s="61"/>
      <c r="O48" s="61"/>
      <c r="P48" s="61"/>
      <c r="Q48" s="61"/>
      <c r="R48" s="61"/>
    </row>
    <row r="49" spans="1:18" x14ac:dyDescent="0.25">
      <c r="A49" s="61"/>
      <c r="B49" s="61"/>
      <c r="C49" s="61"/>
      <c r="D49" s="257"/>
      <c r="E49" s="61"/>
      <c r="F49" s="61"/>
      <c r="G49" s="61"/>
      <c r="H49" s="61"/>
      <c r="I49" s="61"/>
      <c r="J49" s="61"/>
      <c r="K49" s="61"/>
      <c r="L49" s="61"/>
      <c r="M49" s="61"/>
      <c r="N49" s="61"/>
      <c r="O49" s="61"/>
      <c r="P49" s="61"/>
      <c r="Q49" s="61"/>
      <c r="R49" s="61"/>
    </row>
    <row r="50" spans="1:18" x14ac:dyDescent="0.25">
      <c r="A50" s="61"/>
      <c r="B50" s="61"/>
      <c r="C50" s="61"/>
      <c r="D50" s="257"/>
      <c r="E50" s="61"/>
      <c r="F50" s="61"/>
      <c r="G50" s="61"/>
      <c r="H50" s="61"/>
      <c r="I50" s="61"/>
      <c r="J50" s="61"/>
      <c r="K50" s="61"/>
      <c r="L50" s="61"/>
      <c r="M50" s="61"/>
      <c r="N50" s="61"/>
      <c r="O50" s="61"/>
      <c r="P50" s="61"/>
      <c r="Q50" s="61"/>
      <c r="R50" s="61"/>
    </row>
    <row r="51" spans="1:18" x14ac:dyDescent="0.25">
      <c r="A51" s="61"/>
      <c r="B51" s="61"/>
      <c r="C51" s="61"/>
      <c r="D51" s="257"/>
      <c r="E51" s="61"/>
      <c r="F51" s="61"/>
      <c r="G51" s="61"/>
      <c r="H51" s="61"/>
      <c r="I51" s="61"/>
      <c r="J51" s="61"/>
      <c r="K51" s="61"/>
      <c r="L51" s="61"/>
      <c r="M51" s="61"/>
      <c r="N51" s="61"/>
      <c r="O51" s="61"/>
      <c r="P51" s="61"/>
      <c r="Q51" s="61"/>
      <c r="R51" s="61"/>
    </row>
    <row r="52" spans="1:18" x14ac:dyDescent="0.25">
      <c r="A52" s="61"/>
      <c r="B52" s="61"/>
      <c r="C52" s="61"/>
      <c r="D52" s="257"/>
      <c r="E52" s="61"/>
      <c r="F52" s="61"/>
      <c r="G52" s="61"/>
      <c r="H52" s="61"/>
      <c r="I52" s="61"/>
      <c r="J52" s="61"/>
      <c r="K52" s="61"/>
      <c r="L52" s="61"/>
      <c r="M52" s="61"/>
      <c r="N52" s="61"/>
      <c r="O52" s="61"/>
      <c r="P52" s="61"/>
      <c r="Q52" s="61"/>
      <c r="R52" s="61"/>
    </row>
    <row r="53" spans="1:18" x14ac:dyDescent="0.25">
      <c r="A53" s="61"/>
      <c r="B53" s="61"/>
      <c r="C53" s="61"/>
      <c r="D53" s="257"/>
      <c r="E53" s="61"/>
      <c r="F53" s="61"/>
      <c r="G53" s="61"/>
      <c r="H53" s="61"/>
      <c r="I53" s="61"/>
      <c r="J53" s="61"/>
      <c r="K53" s="61"/>
      <c r="L53" s="61"/>
      <c r="M53" s="61"/>
      <c r="N53" s="61"/>
      <c r="O53" s="61"/>
      <c r="P53" s="61"/>
      <c r="Q53" s="61"/>
      <c r="R53" s="61"/>
    </row>
    <row r="54" spans="1:18" x14ac:dyDescent="0.25">
      <c r="A54" s="61"/>
      <c r="B54" s="61"/>
      <c r="C54" s="61"/>
      <c r="D54" s="257"/>
      <c r="E54" s="61"/>
      <c r="F54" s="61"/>
      <c r="G54" s="61"/>
      <c r="H54" s="61"/>
      <c r="I54" s="61"/>
      <c r="J54" s="61"/>
      <c r="K54" s="61"/>
      <c r="L54" s="61"/>
      <c r="M54" s="61"/>
      <c r="N54" s="61"/>
      <c r="O54" s="61"/>
      <c r="P54" s="61"/>
      <c r="Q54" s="61"/>
      <c r="R54" s="61"/>
    </row>
    <row r="55" spans="1:18" x14ac:dyDescent="0.25">
      <c r="A55" s="61"/>
      <c r="B55" s="61"/>
      <c r="C55" s="61"/>
      <c r="D55" s="257"/>
      <c r="E55" s="61"/>
      <c r="F55" s="61"/>
      <c r="G55" s="61"/>
      <c r="H55" s="61"/>
      <c r="I55" s="61"/>
      <c r="J55" s="61"/>
      <c r="K55" s="61"/>
      <c r="L55" s="61"/>
      <c r="M55" s="61"/>
      <c r="N55" s="61"/>
      <c r="O55" s="61"/>
      <c r="P55" s="61"/>
      <c r="Q55" s="61"/>
      <c r="R55" s="61"/>
    </row>
    <row r="56" spans="1:18" x14ac:dyDescent="0.25">
      <c r="A56" s="61"/>
      <c r="B56" s="61"/>
      <c r="C56" s="61"/>
      <c r="D56" s="257"/>
      <c r="E56" s="61"/>
      <c r="F56" s="61"/>
      <c r="G56" s="61"/>
      <c r="H56" s="61"/>
      <c r="I56" s="61"/>
      <c r="J56" s="61"/>
      <c r="K56" s="61"/>
      <c r="L56" s="61"/>
      <c r="M56" s="61"/>
      <c r="N56" s="61"/>
      <c r="O56" s="61"/>
      <c r="P56" s="61"/>
      <c r="Q56" s="61"/>
      <c r="R56" s="61"/>
    </row>
    <row r="57" spans="1:18" x14ac:dyDescent="0.25">
      <c r="A57" s="61"/>
      <c r="B57" s="61"/>
      <c r="C57" s="61"/>
      <c r="D57" s="257"/>
      <c r="E57" s="61"/>
      <c r="F57" s="61"/>
      <c r="G57" s="61"/>
      <c r="H57" s="61"/>
      <c r="I57" s="61"/>
      <c r="J57" s="61"/>
      <c r="K57" s="61"/>
      <c r="L57" s="61"/>
      <c r="M57" s="61"/>
      <c r="N57" s="61"/>
      <c r="O57" s="61"/>
      <c r="P57" s="61"/>
      <c r="Q57" s="61"/>
      <c r="R57" s="61"/>
    </row>
    <row r="58" spans="1:18" x14ac:dyDescent="0.25">
      <c r="A58" s="61"/>
      <c r="B58" s="61"/>
      <c r="C58" s="61"/>
      <c r="D58" s="257"/>
      <c r="E58" s="61"/>
      <c r="F58" s="61"/>
      <c r="G58" s="61"/>
      <c r="H58" s="61"/>
      <c r="I58" s="61"/>
      <c r="J58" s="61"/>
      <c r="K58" s="61"/>
      <c r="L58" s="61"/>
      <c r="M58" s="61"/>
      <c r="N58" s="61"/>
      <c r="O58" s="61"/>
      <c r="P58" s="61"/>
      <c r="Q58" s="61"/>
      <c r="R58" s="61"/>
    </row>
    <row r="59" spans="1:18" x14ac:dyDescent="0.25">
      <c r="A59" s="61"/>
      <c r="B59" s="61"/>
      <c r="C59" s="61"/>
      <c r="D59" s="257"/>
      <c r="E59" s="61"/>
      <c r="F59" s="61"/>
      <c r="G59" s="61"/>
      <c r="H59" s="61"/>
      <c r="I59" s="61"/>
      <c r="J59" s="61"/>
      <c r="K59" s="61"/>
      <c r="L59" s="61"/>
      <c r="M59" s="61"/>
      <c r="N59" s="61"/>
      <c r="O59" s="61"/>
      <c r="P59" s="61"/>
      <c r="Q59" s="61"/>
      <c r="R59" s="61"/>
    </row>
    <row r="60" spans="1:18" x14ac:dyDescent="0.25">
      <c r="A60" s="61"/>
      <c r="B60" s="61"/>
      <c r="C60" s="61"/>
      <c r="D60" s="257"/>
      <c r="E60" s="61"/>
      <c r="F60" s="61"/>
      <c r="G60" s="61"/>
      <c r="H60" s="61"/>
      <c r="I60" s="61"/>
      <c r="J60" s="61"/>
      <c r="K60" s="61"/>
      <c r="L60" s="61"/>
      <c r="M60" s="61"/>
      <c r="N60" s="61"/>
      <c r="O60" s="61"/>
      <c r="P60" s="61"/>
      <c r="Q60" s="61"/>
      <c r="R60" s="61"/>
    </row>
    <row r="61" spans="1:18" x14ac:dyDescent="0.25">
      <c r="A61" s="61"/>
      <c r="B61" s="61"/>
      <c r="C61" s="61"/>
      <c r="D61" s="257"/>
      <c r="E61" s="61"/>
      <c r="F61" s="61"/>
      <c r="G61" s="61"/>
      <c r="H61" s="61"/>
      <c r="I61" s="61"/>
      <c r="J61" s="61"/>
      <c r="K61" s="61"/>
      <c r="L61" s="61"/>
      <c r="M61" s="61"/>
      <c r="N61" s="61"/>
      <c r="O61" s="61"/>
      <c r="P61" s="61"/>
      <c r="Q61" s="61"/>
      <c r="R61" s="61"/>
    </row>
    <row r="62" spans="1:18" x14ac:dyDescent="0.25">
      <c r="A62" s="61"/>
      <c r="B62" s="61"/>
      <c r="C62" s="61"/>
      <c r="D62" s="257"/>
      <c r="E62" s="61"/>
      <c r="F62" s="61"/>
      <c r="G62" s="61"/>
      <c r="H62" s="61"/>
      <c r="I62" s="61"/>
      <c r="J62" s="61"/>
      <c r="K62" s="61"/>
      <c r="L62" s="61"/>
      <c r="M62" s="61"/>
      <c r="N62" s="61"/>
      <c r="O62" s="61"/>
      <c r="P62" s="61"/>
      <c r="Q62" s="61"/>
      <c r="R62" s="61"/>
    </row>
    <row r="63" spans="1:18" x14ac:dyDescent="0.25">
      <c r="A63" s="61"/>
      <c r="B63" s="61"/>
      <c r="C63" s="61"/>
      <c r="D63" s="257"/>
      <c r="E63" s="61"/>
      <c r="F63" s="61"/>
      <c r="G63" s="61"/>
      <c r="H63" s="61"/>
      <c r="I63" s="61"/>
      <c r="J63" s="61"/>
      <c r="K63" s="61"/>
      <c r="L63" s="61"/>
      <c r="M63" s="61"/>
      <c r="N63" s="61"/>
      <c r="O63" s="61"/>
      <c r="P63" s="61"/>
      <c r="Q63" s="61"/>
      <c r="R63" s="61"/>
    </row>
    <row r="64" spans="1:18" x14ac:dyDescent="0.25">
      <c r="A64" s="61"/>
      <c r="B64" s="61"/>
      <c r="C64" s="61"/>
      <c r="D64" s="257"/>
      <c r="E64" s="61"/>
      <c r="F64" s="61"/>
      <c r="G64" s="61"/>
      <c r="H64" s="61"/>
      <c r="I64" s="61"/>
      <c r="J64" s="61"/>
      <c r="K64" s="61"/>
      <c r="L64" s="61"/>
      <c r="M64" s="61"/>
      <c r="N64" s="61"/>
      <c r="O64" s="61"/>
      <c r="P64" s="61"/>
      <c r="Q64" s="61"/>
      <c r="R64" s="61"/>
    </row>
    <row r="65" spans="1:18" x14ac:dyDescent="0.25">
      <c r="A65" s="61"/>
      <c r="B65" s="61"/>
      <c r="C65" s="61"/>
      <c r="D65" s="257"/>
      <c r="E65" s="61"/>
      <c r="F65" s="61"/>
      <c r="G65" s="61"/>
      <c r="H65" s="61"/>
      <c r="I65" s="61"/>
      <c r="J65" s="61"/>
      <c r="K65" s="61"/>
      <c r="L65" s="61"/>
      <c r="M65" s="61"/>
      <c r="N65" s="61"/>
      <c r="O65" s="61"/>
      <c r="P65" s="61"/>
      <c r="Q65" s="61"/>
      <c r="R65" s="61"/>
    </row>
    <row r="66" spans="1:18" x14ac:dyDescent="0.25">
      <c r="A66" s="61"/>
      <c r="B66" s="61"/>
      <c r="C66" s="61"/>
      <c r="D66" s="257"/>
      <c r="E66" s="61"/>
      <c r="F66" s="61"/>
      <c r="G66" s="61"/>
      <c r="H66" s="61"/>
      <c r="I66" s="61"/>
      <c r="J66" s="61"/>
      <c r="K66" s="61"/>
      <c r="L66" s="61"/>
      <c r="M66" s="61"/>
      <c r="N66" s="61"/>
      <c r="O66" s="61"/>
      <c r="P66" s="61"/>
      <c r="Q66" s="61"/>
      <c r="R66" s="61"/>
    </row>
    <row r="67" spans="1:18" x14ac:dyDescent="0.25">
      <c r="A67" s="61"/>
      <c r="B67" s="61"/>
      <c r="C67" s="61"/>
      <c r="D67" s="257"/>
      <c r="E67" s="61"/>
      <c r="F67" s="61"/>
      <c r="G67" s="61"/>
      <c r="H67" s="61"/>
      <c r="I67" s="61"/>
      <c r="J67" s="61"/>
      <c r="K67" s="61"/>
      <c r="L67" s="61"/>
      <c r="M67" s="61"/>
      <c r="N67" s="61"/>
      <c r="O67" s="61"/>
      <c r="P67" s="61"/>
      <c r="Q67" s="61"/>
      <c r="R67" s="61"/>
    </row>
    <row r="68" spans="1:18" x14ac:dyDescent="0.25">
      <c r="A68" s="61"/>
      <c r="B68" s="61"/>
      <c r="C68" s="61"/>
      <c r="D68" s="257"/>
      <c r="E68" s="61"/>
      <c r="F68" s="61"/>
      <c r="G68" s="61"/>
      <c r="H68" s="61"/>
      <c r="I68" s="61"/>
      <c r="J68" s="61"/>
      <c r="K68" s="61"/>
      <c r="L68" s="61"/>
      <c r="M68" s="61"/>
      <c r="N68" s="61"/>
      <c r="O68" s="61"/>
      <c r="P68" s="61"/>
      <c r="Q68" s="61"/>
      <c r="R68" s="61"/>
    </row>
    <row r="69" spans="1:18" x14ac:dyDescent="0.25">
      <c r="A69" s="61"/>
      <c r="B69" s="61"/>
      <c r="C69" s="61"/>
      <c r="D69" s="257"/>
      <c r="E69" s="61"/>
      <c r="F69" s="61"/>
      <c r="G69" s="61"/>
      <c r="H69" s="61"/>
      <c r="I69" s="61"/>
      <c r="J69" s="61"/>
      <c r="K69" s="61"/>
      <c r="L69" s="61"/>
      <c r="M69" s="61"/>
      <c r="N69" s="61"/>
      <c r="O69" s="61"/>
      <c r="P69" s="61"/>
      <c r="Q69" s="61"/>
      <c r="R69" s="61"/>
    </row>
    <row r="70" spans="1:18" x14ac:dyDescent="0.25">
      <c r="A70" s="61"/>
      <c r="B70" s="61"/>
      <c r="C70" s="61"/>
      <c r="D70" s="257"/>
      <c r="E70" s="61"/>
      <c r="F70" s="61"/>
      <c r="G70" s="61"/>
      <c r="H70" s="61"/>
      <c r="I70" s="61"/>
      <c r="J70" s="61"/>
      <c r="K70" s="61"/>
      <c r="L70" s="61"/>
      <c r="M70" s="61"/>
      <c r="N70" s="61"/>
      <c r="O70" s="61"/>
      <c r="P70" s="61"/>
      <c r="Q70" s="61"/>
      <c r="R70" s="61"/>
    </row>
    <row r="71" spans="1:18" x14ac:dyDescent="0.25">
      <c r="A71" s="61"/>
      <c r="B71" s="61"/>
      <c r="C71" s="61"/>
      <c r="D71" s="257"/>
      <c r="E71" s="61"/>
      <c r="F71" s="61"/>
      <c r="G71" s="61"/>
      <c r="H71" s="61"/>
      <c r="I71" s="61"/>
      <c r="J71" s="61"/>
      <c r="K71" s="61"/>
      <c r="L71" s="61"/>
      <c r="M71" s="61"/>
      <c r="N71" s="61"/>
      <c r="O71" s="61"/>
      <c r="P71" s="61"/>
      <c r="Q71" s="61"/>
      <c r="R71" s="61"/>
    </row>
    <row r="72" spans="1:18" x14ac:dyDescent="0.25">
      <c r="A72" s="61"/>
      <c r="B72" s="61"/>
      <c r="C72" s="61"/>
      <c r="D72" s="257"/>
      <c r="E72" s="61"/>
      <c r="F72" s="61"/>
      <c r="G72" s="61"/>
      <c r="H72" s="61"/>
      <c r="I72" s="61"/>
      <c r="J72" s="61"/>
      <c r="K72" s="61"/>
      <c r="L72" s="61"/>
      <c r="M72" s="61"/>
      <c r="N72" s="61"/>
      <c r="O72" s="61"/>
      <c r="P72" s="61"/>
      <c r="Q72" s="61"/>
      <c r="R72" s="61"/>
    </row>
    <row r="73" spans="1:18" x14ac:dyDescent="0.25">
      <c r="A73" s="61"/>
      <c r="B73" s="61"/>
      <c r="C73" s="61"/>
      <c r="D73" s="257"/>
      <c r="E73" s="61"/>
      <c r="F73" s="61"/>
      <c r="G73" s="61"/>
      <c r="H73" s="61"/>
      <c r="I73" s="61"/>
      <c r="J73" s="61"/>
      <c r="K73" s="61"/>
      <c r="L73" s="61"/>
      <c r="M73" s="61"/>
      <c r="N73" s="61"/>
      <c r="O73" s="61"/>
      <c r="P73" s="61"/>
      <c r="Q73" s="61"/>
      <c r="R73" s="61"/>
    </row>
    <row r="78" spans="1:18" x14ac:dyDescent="0.25">
      <c r="D78" s="258"/>
    </row>
  </sheetData>
  <mergeCells count="14">
    <mergeCell ref="A2:F2"/>
    <mergeCell ref="A3:F3"/>
    <mergeCell ref="A4:F4"/>
    <mergeCell ref="A5:F5"/>
    <mergeCell ref="A6:F6"/>
    <mergeCell ref="A38:F38"/>
    <mergeCell ref="A7:F7"/>
    <mergeCell ref="A9:F9"/>
    <mergeCell ref="A8:F8"/>
    <mergeCell ref="A10:F10"/>
    <mergeCell ref="A11:F11"/>
    <mergeCell ref="A12:F12"/>
    <mergeCell ref="A14:F14"/>
    <mergeCell ref="A13:F13"/>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U65"/>
  <sheetViews>
    <sheetView view="pageBreakPreview" topLeftCell="G53" zoomScale="82" zoomScaleNormal="42" zoomScaleSheetLayoutView="82" workbookViewId="0">
      <selection activeCell="L64" sqref="L64"/>
    </sheetView>
  </sheetViews>
  <sheetFormatPr baseColWidth="10" defaultColWidth="10.85546875" defaultRowHeight="15" x14ac:dyDescent="0.25"/>
  <cols>
    <col min="1" max="1" width="6.85546875" style="209" customWidth="1"/>
    <col min="2" max="2" width="22.85546875" style="209" customWidth="1"/>
    <col min="3" max="3" width="30.140625" style="209" customWidth="1"/>
    <col min="4" max="4" width="14.85546875" style="209" customWidth="1"/>
    <col min="5" max="5" width="11.42578125" style="300" customWidth="1"/>
    <col min="6" max="6" width="20.7109375" style="300" customWidth="1"/>
    <col min="7" max="7" width="20.28515625" style="209" customWidth="1"/>
    <col min="8" max="8" width="23.28515625" style="209" customWidth="1"/>
    <col min="9" max="9" width="18.85546875" style="300" customWidth="1"/>
    <col min="10" max="10" width="18.85546875" style="341" customWidth="1"/>
    <col min="11" max="11" width="20.5703125" style="209" customWidth="1"/>
    <col min="12" max="12" width="47.7109375" style="209" customWidth="1"/>
    <col min="13" max="15" width="13.140625" style="209" customWidth="1"/>
    <col min="16" max="16384" width="10.85546875" style="209"/>
  </cols>
  <sheetData>
    <row r="1" spans="1:16" ht="15.75" x14ac:dyDescent="0.25">
      <c r="A1" s="76">
        <v>10</v>
      </c>
      <c r="B1" s="294"/>
      <c r="C1" s="294"/>
      <c r="D1" s="157"/>
      <c r="E1" s="295"/>
      <c r="F1" s="295"/>
      <c r="G1" s="157"/>
      <c r="H1" s="157"/>
      <c r="I1" s="295"/>
      <c r="J1" s="340"/>
      <c r="K1" s="157"/>
      <c r="L1" s="157"/>
      <c r="M1" s="157"/>
      <c r="N1" s="157"/>
    </row>
    <row r="2" spans="1:16" x14ac:dyDescent="0.25">
      <c r="A2" s="296">
        <v>1</v>
      </c>
      <c r="B2" s="294" t="s">
        <v>3140</v>
      </c>
      <c r="C2" s="294"/>
      <c r="D2" s="157"/>
      <c r="E2" s="295"/>
      <c r="F2" s="295"/>
      <c r="G2" s="157"/>
      <c r="H2" s="157"/>
      <c r="I2" s="295"/>
      <c r="J2" s="340"/>
      <c r="K2" s="157"/>
      <c r="L2" s="157"/>
      <c r="M2" s="157"/>
      <c r="N2" s="157"/>
    </row>
    <row r="3" spans="1:16" x14ac:dyDescent="0.25">
      <c r="A3" s="296">
        <v>2</v>
      </c>
      <c r="B3" s="209" t="s">
        <v>3153</v>
      </c>
      <c r="C3" s="157"/>
      <c r="D3" s="157"/>
      <c r="E3" s="295"/>
      <c r="F3" s="295"/>
      <c r="G3" s="157"/>
      <c r="H3" s="157"/>
      <c r="I3" s="295"/>
      <c r="J3" s="340"/>
      <c r="K3" s="157"/>
      <c r="L3" s="157"/>
      <c r="M3" s="157"/>
      <c r="N3" s="157"/>
    </row>
    <row r="4" spans="1:16" x14ac:dyDescent="0.25">
      <c r="A4" s="297">
        <v>3</v>
      </c>
      <c r="B4" s="157" t="s">
        <v>3284</v>
      </c>
      <c r="C4" s="157"/>
      <c r="D4" s="157"/>
      <c r="E4" s="295"/>
      <c r="F4" s="295"/>
      <c r="G4" s="157"/>
      <c r="H4" s="157"/>
      <c r="I4" s="295"/>
      <c r="J4" s="340"/>
      <c r="K4" s="157"/>
      <c r="L4" s="157"/>
      <c r="M4" s="157"/>
      <c r="N4" s="157"/>
    </row>
    <row r="5" spans="1:16" x14ac:dyDescent="0.25">
      <c r="A5" s="296">
        <v>4</v>
      </c>
      <c r="B5" s="298" t="s">
        <v>3503</v>
      </c>
      <c r="C5" s="157"/>
      <c r="D5" s="157"/>
      <c r="E5" s="295"/>
      <c r="F5" s="295"/>
      <c r="G5" s="157"/>
      <c r="H5" s="157"/>
      <c r="I5" s="295"/>
      <c r="J5" s="340"/>
      <c r="K5" s="157"/>
      <c r="L5" s="157"/>
      <c r="M5" s="157"/>
      <c r="N5" s="157"/>
    </row>
    <row r="6" spans="1:16" x14ac:dyDescent="0.25">
      <c r="A6" s="296">
        <v>5</v>
      </c>
      <c r="B6" s="299" t="s">
        <v>3504</v>
      </c>
      <c r="C6" s="157"/>
      <c r="D6" s="157"/>
      <c r="E6" s="295"/>
      <c r="F6" s="295"/>
      <c r="G6" s="157"/>
      <c r="H6" s="157"/>
      <c r="I6" s="295"/>
      <c r="J6" s="340"/>
      <c r="K6" s="157"/>
      <c r="L6" s="157"/>
      <c r="M6" s="157"/>
      <c r="N6" s="157"/>
    </row>
    <row r="7" spans="1:16" x14ac:dyDescent="0.25">
      <c r="A7" s="296">
        <v>6</v>
      </c>
      <c r="B7" s="299" t="s">
        <v>3505</v>
      </c>
      <c r="C7" s="157"/>
      <c r="D7" s="157"/>
      <c r="E7" s="295"/>
      <c r="F7" s="295"/>
      <c r="G7" s="157"/>
      <c r="H7" s="157"/>
      <c r="I7" s="295"/>
      <c r="J7" s="340"/>
      <c r="K7" s="157"/>
      <c r="L7" s="157"/>
      <c r="M7" s="157"/>
      <c r="N7" s="157"/>
    </row>
    <row r="8" spans="1:16" x14ac:dyDescent="0.25">
      <c r="A8" s="296">
        <v>7</v>
      </c>
      <c r="B8" s="298" t="s">
        <v>3155</v>
      </c>
      <c r="C8" s="157"/>
      <c r="D8" s="157"/>
      <c r="E8" s="295"/>
      <c r="F8" s="295"/>
      <c r="G8" s="157"/>
      <c r="H8" s="157"/>
      <c r="I8" s="295"/>
      <c r="J8" s="340"/>
      <c r="K8" s="157"/>
      <c r="L8" s="157"/>
      <c r="M8" s="157"/>
      <c r="N8" s="157"/>
    </row>
    <row r="9" spans="1:16" x14ac:dyDescent="0.25">
      <c r="A9" s="95">
        <v>8</v>
      </c>
      <c r="B9" s="299" t="s">
        <v>3156</v>
      </c>
      <c r="C9" s="157"/>
      <c r="D9" s="157"/>
      <c r="E9" s="295"/>
      <c r="F9" s="295"/>
      <c r="G9" s="157"/>
      <c r="H9" s="157"/>
      <c r="I9" s="295"/>
      <c r="J9" s="340"/>
      <c r="K9" s="157"/>
      <c r="L9" s="157"/>
      <c r="M9" s="157"/>
      <c r="N9" s="157"/>
    </row>
    <row r="10" spans="1:16" x14ac:dyDescent="0.25">
      <c r="A10" s="95">
        <v>9</v>
      </c>
      <c r="B10" s="299" t="s">
        <v>3340</v>
      </c>
      <c r="C10" s="157"/>
      <c r="D10" s="157"/>
      <c r="E10" s="295"/>
      <c r="F10" s="295"/>
      <c r="G10" s="157"/>
      <c r="H10" s="157"/>
      <c r="I10" s="295"/>
      <c r="J10" s="340"/>
      <c r="K10" s="157"/>
      <c r="L10" s="157"/>
      <c r="M10" s="157"/>
      <c r="N10" s="157"/>
    </row>
    <row r="11" spans="1:16" x14ac:dyDescent="0.25">
      <c r="A11" s="95">
        <v>10</v>
      </c>
      <c r="B11" s="299" t="s">
        <v>3234</v>
      </c>
      <c r="C11" s="157"/>
      <c r="D11" s="157"/>
      <c r="E11" s="295"/>
      <c r="F11" s="295"/>
      <c r="G11" s="157"/>
      <c r="H11" s="157"/>
      <c r="I11" s="295"/>
      <c r="J11" s="340"/>
      <c r="K11" s="157"/>
      <c r="L11" s="157"/>
      <c r="M11" s="157"/>
      <c r="N11" s="157"/>
    </row>
    <row r="12" spans="1:16" s="157" customFormat="1" x14ac:dyDescent="0.25">
      <c r="A12" s="296">
        <v>11</v>
      </c>
      <c r="B12" s="294" t="s">
        <v>3345</v>
      </c>
      <c r="C12" s="294"/>
      <c r="E12" s="295"/>
      <c r="F12" s="295"/>
      <c r="I12" s="295"/>
      <c r="J12" s="340"/>
    </row>
    <row r="13" spans="1:16" x14ac:dyDescent="0.25">
      <c r="A13" s="296">
        <v>12</v>
      </c>
      <c r="B13" s="294" t="s">
        <v>3292</v>
      </c>
      <c r="C13" s="294"/>
      <c r="D13" s="157"/>
      <c r="E13" s="295"/>
      <c r="F13" s="295"/>
      <c r="G13" s="157"/>
      <c r="H13" s="157"/>
      <c r="I13" s="295"/>
      <c r="J13" s="340"/>
      <c r="K13" s="157"/>
      <c r="L13" s="157"/>
      <c r="M13" s="157"/>
      <c r="N13" s="157"/>
    </row>
    <row r="14" spans="1:16" x14ac:dyDescent="0.25">
      <c r="A14" s="296">
        <v>13</v>
      </c>
      <c r="B14" s="294" t="s">
        <v>3293</v>
      </c>
      <c r="C14" s="294"/>
      <c r="D14" s="157"/>
      <c r="E14" s="295"/>
      <c r="F14" s="295"/>
      <c r="G14" s="157"/>
      <c r="H14" s="157"/>
      <c r="I14" s="295"/>
      <c r="J14" s="340"/>
      <c r="K14" s="157"/>
      <c r="L14" s="157"/>
      <c r="M14" s="157"/>
      <c r="N14" s="157"/>
    </row>
    <row r="15" spans="1:16" x14ac:dyDescent="0.25">
      <c r="A15" s="296"/>
      <c r="B15" s="294"/>
      <c r="C15" s="294"/>
      <c r="D15" s="157"/>
      <c r="E15" s="295"/>
      <c r="F15" s="295"/>
      <c r="G15" s="157"/>
      <c r="H15" s="157"/>
      <c r="I15" s="295"/>
      <c r="J15" s="340"/>
      <c r="K15" s="157"/>
      <c r="L15" s="157"/>
      <c r="M15" s="157"/>
      <c r="N15" s="157"/>
    </row>
    <row r="16" spans="1:16" ht="33" customHeight="1" x14ac:dyDescent="0.25">
      <c r="A16" s="296"/>
      <c r="B16" s="589" t="s">
        <v>3494</v>
      </c>
      <c r="C16" s="589"/>
      <c r="D16" s="589"/>
      <c r="E16" s="589"/>
      <c r="F16" s="589"/>
      <c r="G16" s="589"/>
      <c r="H16" s="589"/>
      <c r="I16" s="589"/>
      <c r="J16" s="589"/>
      <c r="K16" s="589"/>
      <c r="L16" s="589"/>
      <c r="M16" s="386"/>
      <c r="N16" s="386"/>
      <c r="O16" s="387"/>
      <c r="P16" s="207"/>
    </row>
    <row r="17" spans="1:15" x14ac:dyDescent="0.25">
      <c r="A17" s="296"/>
      <c r="B17" s="294"/>
      <c r="C17" s="294"/>
      <c r="D17" s="157"/>
      <c r="E17" s="295"/>
      <c r="F17" s="295"/>
      <c r="G17" s="157"/>
      <c r="H17" s="157"/>
      <c r="I17" s="295"/>
      <c r="J17" s="340"/>
      <c r="K17" s="157"/>
      <c r="L17" s="157"/>
      <c r="M17" s="157"/>
      <c r="N17" s="157"/>
    </row>
    <row r="18" spans="1:15" ht="39" customHeight="1" x14ac:dyDescent="0.25">
      <c r="A18" s="656" t="s">
        <v>3690</v>
      </c>
      <c r="B18" s="656"/>
      <c r="C18" s="656"/>
      <c r="D18" s="656"/>
      <c r="E18" s="656"/>
      <c r="F18" s="656"/>
      <c r="G18" s="656"/>
      <c r="H18" s="656"/>
      <c r="I18" s="656"/>
      <c r="J18" s="656"/>
      <c r="K18" s="656"/>
      <c r="L18" s="656"/>
      <c r="M18" s="656"/>
      <c r="N18" s="26"/>
      <c r="O18" s="26"/>
    </row>
    <row r="19" spans="1:15" ht="30.75" customHeight="1" x14ac:dyDescent="0.25">
      <c r="A19" s="658" t="s">
        <v>3226</v>
      </c>
      <c r="B19" s="658"/>
      <c r="C19" s="659"/>
      <c r="D19" s="659"/>
      <c r="E19" s="659"/>
      <c r="F19" s="659"/>
      <c r="G19" s="659"/>
      <c r="H19" s="658"/>
      <c r="I19" s="658"/>
      <c r="J19" s="658"/>
      <c r="K19" s="658"/>
      <c r="L19" s="658"/>
      <c r="M19" s="335"/>
      <c r="N19" s="335"/>
      <c r="O19" s="335"/>
    </row>
    <row r="20" spans="1:15" ht="30.75" customHeight="1" x14ac:dyDescent="0.25">
      <c r="A20" s="334"/>
      <c r="B20" s="334"/>
      <c r="C20" s="661" t="s">
        <v>3338</v>
      </c>
      <c r="D20" s="661"/>
      <c r="E20" s="661"/>
      <c r="F20" s="661"/>
      <c r="G20" s="661"/>
      <c r="H20" s="661" t="s">
        <v>3344</v>
      </c>
      <c r="I20" s="661"/>
      <c r="J20" s="661"/>
      <c r="K20" s="661"/>
      <c r="L20" s="661"/>
      <c r="M20" s="660" t="s">
        <v>3233</v>
      </c>
      <c r="N20" s="660"/>
      <c r="O20" s="660"/>
    </row>
    <row r="21" spans="1:15" ht="15" customHeight="1" x14ac:dyDescent="0.25">
      <c r="A21" s="597" t="s">
        <v>3142</v>
      </c>
      <c r="B21" s="586" t="s">
        <v>3117</v>
      </c>
      <c r="C21" s="586" t="s">
        <v>2314</v>
      </c>
      <c r="D21" s="586" t="s">
        <v>2315</v>
      </c>
      <c r="E21" s="586" t="s">
        <v>3506</v>
      </c>
      <c r="F21" s="586" t="s">
        <v>3507</v>
      </c>
      <c r="G21" s="586" t="s">
        <v>3228</v>
      </c>
      <c r="H21" s="586" t="s">
        <v>2320</v>
      </c>
      <c r="I21" s="662" t="s">
        <v>3230</v>
      </c>
      <c r="J21" s="586" t="s">
        <v>3231</v>
      </c>
      <c r="K21" s="586" t="s">
        <v>3232</v>
      </c>
      <c r="L21" s="586" t="s">
        <v>3291</v>
      </c>
      <c r="M21" s="657" t="s">
        <v>3294</v>
      </c>
      <c r="N21" s="657" t="s">
        <v>3295</v>
      </c>
      <c r="O21" s="657" t="s">
        <v>3296</v>
      </c>
    </row>
    <row r="22" spans="1:15" ht="78" customHeight="1" x14ac:dyDescent="0.25">
      <c r="A22" s="597"/>
      <c r="B22" s="586"/>
      <c r="C22" s="586"/>
      <c r="D22" s="586"/>
      <c r="E22" s="586"/>
      <c r="F22" s="586"/>
      <c r="G22" s="586"/>
      <c r="H22" s="586"/>
      <c r="I22" s="662"/>
      <c r="J22" s="586"/>
      <c r="K22" s="586"/>
      <c r="L22" s="586"/>
      <c r="M22" s="657"/>
      <c r="N22" s="657" t="s">
        <v>2313</v>
      </c>
      <c r="O22" s="657" t="s">
        <v>2313</v>
      </c>
    </row>
    <row r="23" spans="1:15" ht="67.5" customHeight="1" x14ac:dyDescent="0.25">
      <c r="A23" s="572">
        <v>1</v>
      </c>
      <c r="B23" s="669" t="str">
        <f>+'7_POM'!B22</f>
        <v xml:space="preserve">Para el 2019, se ha incrementado la tasa de finalización en primaria en 7.1 puntos porcentuales (de 71.7 en 2013 a 78.8% en 2019)
</v>
      </c>
      <c r="C23" s="663" t="str">
        <f>+'7_POM'!C22</f>
        <v>Ampliar la cobertura de educación primaria y el apoyo a la salud preventiva</v>
      </c>
      <c r="D23" s="678">
        <f>+'7_POM'!D22</f>
        <v>12250</v>
      </c>
      <c r="E23" s="671">
        <v>2450</v>
      </c>
      <c r="F23" s="673">
        <f>SUM(J23:J32)</f>
        <v>0</v>
      </c>
      <c r="G23" s="675" t="s">
        <v>3119</v>
      </c>
      <c r="H23" s="291" t="s">
        <v>3586</v>
      </c>
      <c r="I23" s="291" t="s">
        <v>3551</v>
      </c>
      <c r="J23" s="448"/>
      <c r="K23" s="144" t="s">
        <v>3550</v>
      </c>
      <c r="L23" s="144" t="s">
        <v>3622</v>
      </c>
      <c r="M23" s="443">
        <v>0</v>
      </c>
      <c r="N23" s="443">
        <v>0</v>
      </c>
      <c r="O23" s="443">
        <v>1</v>
      </c>
    </row>
    <row r="24" spans="1:15" ht="67.5" customHeight="1" x14ac:dyDescent="0.25">
      <c r="A24" s="573"/>
      <c r="B24" s="670"/>
      <c r="C24" s="664"/>
      <c r="D24" s="679"/>
      <c r="E24" s="672"/>
      <c r="F24" s="674"/>
      <c r="G24" s="676"/>
      <c r="H24" s="291" t="s">
        <v>3587</v>
      </c>
      <c r="I24" s="291" t="s">
        <v>3554</v>
      </c>
      <c r="J24" s="448"/>
      <c r="K24" s="144" t="s">
        <v>3550</v>
      </c>
      <c r="L24" s="144" t="s">
        <v>3555</v>
      </c>
      <c r="M24" s="443"/>
      <c r="N24" s="443"/>
      <c r="O24" s="443">
        <v>1</v>
      </c>
    </row>
    <row r="25" spans="1:15" ht="67.5" customHeight="1" x14ac:dyDescent="0.25">
      <c r="A25" s="573"/>
      <c r="B25" s="670"/>
      <c r="C25" s="664"/>
      <c r="D25" s="679"/>
      <c r="E25" s="672"/>
      <c r="F25" s="674"/>
      <c r="G25" s="676"/>
      <c r="H25" s="291" t="s">
        <v>3588</v>
      </c>
      <c r="I25" s="291" t="s">
        <v>3556</v>
      </c>
      <c r="J25" s="448"/>
      <c r="K25" s="144" t="s">
        <v>3550</v>
      </c>
      <c r="L25" s="144" t="s">
        <v>3557</v>
      </c>
      <c r="M25" s="443"/>
      <c r="N25" s="443"/>
      <c r="O25" s="443">
        <v>1</v>
      </c>
    </row>
    <row r="26" spans="1:15" ht="77.25" customHeight="1" x14ac:dyDescent="0.25">
      <c r="A26" s="573"/>
      <c r="B26" s="670"/>
      <c r="C26" s="664"/>
      <c r="D26" s="679"/>
      <c r="E26" s="672"/>
      <c r="F26" s="674"/>
      <c r="G26" s="676"/>
      <c r="H26" s="291" t="s">
        <v>3589</v>
      </c>
      <c r="I26" s="291" t="s">
        <v>3568</v>
      </c>
      <c r="J26" s="448"/>
      <c r="K26" s="144" t="s">
        <v>3550</v>
      </c>
      <c r="L26" s="144" t="s">
        <v>3569</v>
      </c>
      <c r="M26" s="443"/>
      <c r="N26" s="443"/>
      <c r="O26" s="443">
        <v>1</v>
      </c>
    </row>
    <row r="27" spans="1:15" ht="90.75" customHeight="1" x14ac:dyDescent="0.25">
      <c r="A27" s="573"/>
      <c r="B27" s="670"/>
      <c r="C27" s="664"/>
      <c r="D27" s="679"/>
      <c r="E27" s="672"/>
      <c r="F27" s="674"/>
      <c r="G27" s="676"/>
      <c r="H27" s="291" t="s">
        <v>3610</v>
      </c>
      <c r="I27" s="291" t="s">
        <v>3570</v>
      </c>
      <c r="J27" s="448"/>
      <c r="K27" s="144" t="s">
        <v>3550</v>
      </c>
      <c r="L27" s="144" t="s">
        <v>3571</v>
      </c>
      <c r="M27" s="443"/>
      <c r="N27" s="443"/>
      <c r="O27" s="443">
        <v>1</v>
      </c>
    </row>
    <row r="28" spans="1:15" ht="67.5" customHeight="1" x14ac:dyDescent="0.25">
      <c r="A28" s="573"/>
      <c r="B28" s="670"/>
      <c r="C28" s="664"/>
      <c r="D28" s="679"/>
      <c r="E28" s="672"/>
      <c r="F28" s="674"/>
      <c r="G28" s="676"/>
      <c r="H28" s="291" t="s">
        <v>3552</v>
      </c>
      <c r="I28" s="291" t="s">
        <v>3553</v>
      </c>
      <c r="J28" s="448"/>
      <c r="K28" s="144" t="s">
        <v>3550</v>
      </c>
      <c r="L28" s="432" t="s">
        <v>3623</v>
      </c>
      <c r="M28" s="443">
        <v>0</v>
      </c>
      <c r="N28" s="443">
        <v>0</v>
      </c>
      <c r="O28" s="443">
        <v>1</v>
      </c>
    </row>
    <row r="29" spans="1:15" ht="67.5" customHeight="1" x14ac:dyDescent="0.25">
      <c r="A29" s="573"/>
      <c r="B29" s="670"/>
      <c r="C29" s="664"/>
      <c r="D29" s="679"/>
      <c r="E29" s="672"/>
      <c r="F29" s="674"/>
      <c r="G29" s="676"/>
      <c r="H29" s="291" t="s">
        <v>3606</v>
      </c>
      <c r="I29" s="291" t="s">
        <v>3602</v>
      </c>
      <c r="J29" s="448"/>
      <c r="K29" s="144" t="s">
        <v>3550</v>
      </c>
      <c r="L29" s="432" t="s">
        <v>3624</v>
      </c>
      <c r="M29" s="443">
        <v>1</v>
      </c>
      <c r="N29" s="443">
        <v>1</v>
      </c>
      <c r="O29" s="443">
        <v>1</v>
      </c>
    </row>
    <row r="30" spans="1:15" ht="67.5" customHeight="1" x14ac:dyDescent="0.25">
      <c r="A30" s="573"/>
      <c r="B30" s="670"/>
      <c r="C30" s="664"/>
      <c r="D30" s="679"/>
      <c r="E30" s="672"/>
      <c r="F30" s="674"/>
      <c r="G30" s="676"/>
      <c r="H30" s="291" t="s">
        <v>3616</v>
      </c>
      <c r="I30" s="291" t="s">
        <v>3602</v>
      </c>
      <c r="J30" s="448"/>
      <c r="K30" s="144" t="s">
        <v>3550</v>
      </c>
      <c r="L30" s="432" t="s">
        <v>3617</v>
      </c>
      <c r="M30" s="458">
        <v>1</v>
      </c>
      <c r="N30" s="458">
        <v>1</v>
      </c>
      <c r="O30" s="458">
        <v>1</v>
      </c>
    </row>
    <row r="31" spans="1:15" ht="67.5" customHeight="1" x14ac:dyDescent="0.25">
      <c r="A31" s="573"/>
      <c r="B31" s="670"/>
      <c r="C31" s="664"/>
      <c r="D31" s="679"/>
      <c r="E31" s="672"/>
      <c r="F31" s="674"/>
      <c r="G31" s="676"/>
      <c r="H31" s="291" t="s">
        <v>3620</v>
      </c>
      <c r="I31" s="291" t="s">
        <v>3602</v>
      </c>
      <c r="J31" s="448"/>
      <c r="K31" s="144" t="s">
        <v>3550</v>
      </c>
      <c r="L31" s="432" t="s">
        <v>3621</v>
      </c>
      <c r="M31" s="458">
        <v>1</v>
      </c>
      <c r="N31" s="458">
        <v>1</v>
      </c>
      <c r="O31" s="458">
        <v>1</v>
      </c>
    </row>
    <row r="32" spans="1:15" ht="67.5" customHeight="1" x14ac:dyDescent="0.25">
      <c r="A32" s="573"/>
      <c r="B32" s="670"/>
      <c r="C32" s="664"/>
      <c r="D32" s="679"/>
      <c r="E32" s="672"/>
      <c r="F32" s="674"/>
      <c r="G32" s="676"/>
      <c r="H32" s="291" t="s">
        <v>3599</v>
      </c>
      <c r="I32" s="291" t="s">
        <v>3602</v>
      </c>
      <c r="J32" s="448"/>
      <c r="K32" s="144" t="s">
        <v>3550</v>
      </c>
      <c r="L32" s="432" t="s">
        <v>3625</v>
      </c>
      <c r="M32" s="291">
        <v>1</v>
      </c>
      <c r="N32" s="291">
        <v>1</v>
      </c>
      <c r="O32" s="291">
        <v>1</v>
      </c>
    </row>
    <row r="33" spans="1:21" ht="66" customHeight="1" x14ac:dyDescent="0.25">
      <c r="A33" s="572">
        <v>2</v>
      </c>
      <c r="B33" s="665" t="str">
        <f>+'7_POM'!B32</f>
        <v xml:space="preserve">Para el 2019, se ha incrementado la posición del país en el índice de competitividad turística en 10 posiciones (de la posición 80 en 2015 a la 70 en 2019)
</v>
      </c>
      <c r="C33" s="667" t="str">
        <f>+'7_POM'!C32</f>
        <v>Ampliar el desarrollo economico local y la competitividad turística</v>
      </c>
      <c r="D33" s="677">
        <f>+'7_POM'!D32</f>
        <v>12000</v>
      </c>
      <c r="E33" s="680"/>
      <c r="F33" s="668">
        <f>SUM(J33:J38)</f>
        <v>0</v>
      </c>
      <c r="G33" s="551" t="s">
        <v>3119</v>
      </c>
      <c r="H33" s="465" t="s">
        <v>3590</v>
      </c>
      <c r="I33" s="293" t="s">
        <v>3563</v>
      </c>
      <c r="J33" s="448"/>
      <c r="K33" s="433" t="s">
        <v>3550</v>
      </c>
      <c r="L33" s="292" t="s">
        <v>3564</v>
      </c>
      <c r="M33" s="443">
        <v>1</v>
      </c>
      <c r="N33" s="443"/>
      <c r="O33" s="443"/>
      <c r="U33" s="248"/>
    </row>
    <row r="34" spans="1:21" ht="115.5" customHeight="1" x14ac:dyDescent="0.25">
      <c r="A34" s="573"/>
      <c r="B34" s="666"/>
      <c r="C34" s="663"/>
      <c r="D34" s="533"/>
      <c r="E34" s="633"/>
      <c r="F34" s="539"/>
      <c r="G34" s="552"/>
      <c r="H34" s="459" t="s">
        <v>3607</v>
      </c>
      <c r="I34" s="451" t="s">
        <v>3608</v>
      </c>
      <c r="J34" s="447"/>
      <c r="K34" s="433" t="s">
        <v>3550</v>
      </c>
      <c r="L34" s="292" t="s">
        <v>3626</v>
      </c>
      <c r="M34" s="444">
        <v>1</v>
      </c>
      <c r="N34" s="444">
        <v>1</v>
      </c>
      <c r="O34" s="444">
        <v>1</v>
      </c>
      <c r="U34" s="434"/>
    </row>
    <row r="35" spans="1:21" ht="77.25" customHeight="1" x14ac:dyDescent="0.25">
      <c r="A35" s="573"/>
      <c r="B35" s="666"/>
      <c r="C35" s="663"/>
      <c r="D35" s="533"/>
      <c r="E35" s="633"/>
      <c r="F35" s="539"/>
      <c r="G35" s="552"/>
      <c r="H35" s="459" t="s">
        <v>3591</v>
      </c>
      <c r="I35" s="430" t="s">
        <v>3566</v>
      </c>
      <c r="J35" s="447"/>
      <c r="K35" s="433" t="s">
        <v>3550</v>
      </c>
      <c r="L35" s="292" t="s">
        <v>3567</v>
      </c>
      <c r="M35" s="444"/>
      <c r="N35" s="444">
        <v>1</v>
      </c>
      <c r="O35" s="444"/>
      <c r="U35" s="434"/>
    </row>
    <row r="36" spans="1:21" ht="67.5" customHeight="1" x14ac:dyDescent="0.25">
      <c r="A36" s="573"/>
      <c r="B36" s="666"/>
      <c r="C36" s="663"/>
      <c r="D36" s="533"/>
      <c r="E36" s="633"/>
      <c r="F36" s="539"/>
      <c r="G36" s="552"/>
      <c r="H36" s="459" t="s">
        <v>3592</v>
      </c>
      <c r="I36" s="430" t="s">
        <v>3579</v>
      </c>
      <c r="J36" s="447"/>
      <c r="K36" s="433" t="s">
        <v>3550</v>
      </c>
      <c r="L36" s="292" t="s">
        <v>3580</v>
      </c>
      <c r="M36" s="444"/>
      <c r="N36" s="444">
        <v>1</v>
      </c>
      <c r="O36" s="444"/>
      <c r="U36" s="434"/>
    </row>
    <row r="37" spans="1:21" ht="87" customHeight="1" x14ac:dyDescent="0.25">
      <c r="A37" s="573"/>
      <c r="B37" s="666"/>
      <c r="C37" s="663"/>
      <c r="D37" s="533"/>
      <c r="E37" s="633"/>
      <c r="F37" s="539"/>
      <c r="G37" s="552"/>
      <c r="H37" s="459" t="s">
        <v>3618</v>
      </c>
      <c r="I37" s="430" t="s">
        <v>3602</v>
      </c>
      <c r="J37" s="447"/>
      <c r="K37" s="433" t="s">
        <v>3550</v>
      </c>
      <c r="L37" s="292" t="s">
        <v>3619</v>
      </c>
      <c r="M37" s="456"/>
      <c r="N37" s="456">
        <v>1</v>
      </c>
      <c r="O37" s="456"/>
      <c r="U37" s="434"/>
    </row>
    <row r="38" spans="1:21" ht="65.25" customHeight="1" x14ac:dyDescent="0.25">
      <c r="A38" s="573"/>
      <c r="B38" s="666"/>
      <c r="C38" s="663"/>
      <c r="D38" s="533"/>
      <c r="E38" s="633"/>
      <c r="F38" s="533"/>
      <c r="G38" s="553"/>
      <c r="H38" s="466" t="s">
        <v>3593</v>
      </c>
      <c r="I38" s="430" t="s">
        <v>3565</v>
      </c>
      <c r="J38" s="447"/>
      <c r="K38" s="433" t="s">
        <v>3550</v>
      </c>
      <c r="L38" s="292" t="s">
        <v>3564</v>
      </c>
      <c r="M38" s="444">
        <v>1</v>
      </c>
      <c r="N38" s="444">
        <v>0</v>
      </c>
      <c r="O38" s="444">
        <v>0</v>
      </c>
    </row>
    <row r="39" spans="1:21" ht="99" customHeight="1" x14ac:dyDescent="0.25">
      <c r="A39" s="648">
        <v>3</v>
      </c>
      <c r="B39" s="650" t="str">
        <f>+'7_POM'!B38</f>
        <v>Para el 2019, se ha incrementado en el país la capacidad de resiliencia y adaptación al cambio climático</v>
      </c>
      <c r="C39" s="653" t="str">
        <f>+'7_POM'!C38</f>
        <v>Ampliar  cobertura de servicios basicos ( Introduccion de agua potable, Alcantarillados sanitarios, Manejo de Desechos Solidos, Plantas de tratamiento)</v>
      </c>
      <c r="D39" s="561">
        <f>+'7_POM'!D38</f>
        <v>15000</v>
      </c>
      <c r="E39" s="633"/>
      <c r="F39" s="539">
        <f>SUM(J39:J41)</f>
        <v>0</v>
      </c>
      <c r="G39" s="637" t="s">
        <v>3549</v>
      </c>
      <c r="H39" s="460" t="s">
        <v>3600</v>
      </c>
      <c r="I39" s="430" t="s">
        <v>3602</v>
      </c>
      <c r="J39" s="449"/>
      <c r="K39" s="433" t="s">
        <v>3550</v>
      </c>
      <c r="L39" s="431" t="s">
        <v>3627</v>
      </c>
      <c r="M39" s="444">
        <v>1</v>
      </c>
      <c r="N39" s="444">
        <v>1</v>
      </c>
      <c r="O39" s="444">
        <v>1</v>
      </c>
    </row>
    <row r="40" spans="1:21" ht="99" customHeight="1" x14ac:dyDescent="0.25">
      <c r="A40" s="648"/>
      <c r="B40" s="651"/>
      <c r="C40" s="654"/>
      <c r="D40" s="534"/>
      <c r="E40" s="634"/>
      <c r="F40" s="534"/>
      <c r="G40" s="637"/>
      <c r="H40" s="460" t="s">
        <v>3576</v>
      </c>
      <c r="I40" s="430" t="s">
        <v>3577</v>
      </c>
      <c r="J40" s="447"/>
      <c r="K40" s="433" t="s">
        <v>3550</v>
      </c>
      <c r="L40" s="441" t="s">
        <v>3578</v>
      </c>
      <c r="M40" s="444"/>
      <c r="N40" s="444"/>
      <c r="O40" s="444">
        <v>1</v>
      </c>
    </row>
    <row r="41" spans="1:21" ht="123" customHeight="1" x14ac:dyDescent="0.25">
      <c r="A41" s="649"/>
      <c r="B41" s="652"/>
      <c r="C41" s="655"/>
      <c r="D41" s="535"/>
      <c r="E41" s="635"/>
      <c r="F41" s="535"/>
      <c r="G41" s="638"/>
      <c r="H41" s="467" t="s">
        <v>3601</v>
      </c>
      <c r="I41" s="439" t="s">
        <v>3602</v>
      </c>
      <c r="J41" s="445"/>
      <c r="K41" s="433" t="s">
        <v>3550</v>
      </c>
      <c r="L41" s="441" t="s">
        <v>3628</v>
      </c>
      <c r="M41" s="450">
        <v>1</v>
      </c>
      <c r="N41" s="450">
        <v>1</v>
      </c>
      <c r="O41" s="450">
        <v>1</v>
      </c>
    </row>
    <row r="42" spans="1:21" ht="123" customHeight="1" x14ac:dyDescent="0.25">
      <c r="A42" s="642">
        <v>4</v>
      </c>
      <c r="B42" s="636" t="str">
        <f>+'7_POM'!B41</f>
        <v xml:space="preserve">Para el 2019, se ha disminuido la tasa de delitos cometidos contra el patrimonio de las personas en 7 puntos (de 97 en 2015 a 90 en 2019)
</v>
      </c>
      <c r="C42" s="636" t="str">
        <f>+'7_POM'!C41</f>
        <v>Ampliar  la participación ciudadana ( Hombres, Mujeres, Jovenes y Niños)</v>
      </c>
      <c r="D42" s="561">
        <f>+'7_POM'!D41</f>
        <v>10854</v>
      </c>
      <c r="E42" s="633"/>
      <c r="F42" s="559">
        <f>SUM(J42:J46)</f>
        <v>0</v>
      </c>
      <c r="G42" s="636" t="s">
        <v>3119</v>
      </c>
      <c r="H42" s="467" t="s">
        <v>3603</v>
      </c>
      <c r="I42" s="439" t="s">
        <v>3602</v>
      </c>
      <c r="J42" s="445"/>
      <c r="K42" s="433" t="s">
        <v>3550</v>
      </c>
      <c r="L42" s="441" t="s">
        <v>3629</v>
      </c>
      <c r="M42" s="450">
        <v>1</v>
      </c>
      <c r="N42" s="450">
        <v>1</v>
      </c>
      <c r="O42" s="450">
        <v>1</v>
      </c>
    </row>
    <row r="43" spans="1:21" ht="123" customHeight="1" x14ac:dyDescent="0.25">
      <c r="A43" s="643"/>
      <c r="B43" s="637"/>
      <c r="C43" s="637"/>
      <c r="D43" s="534"/>
      <c r="E43" s="634"/>
      <c r="F43" s="534"/>
      <c r="G43" s="637"/>
      <c r="H43" s="467" t="s">
        <v>3615</v>
      </c>
      <c r="I43" s="439" t="s">
        <v>3602</v>
      </c>
      <c r="J43" s="445"/>
      <c r="K43" s="433" t="s">
        <v>3550</v>
      </c>
      <c r="L43" s="441" t="s">
        <v>3630</v>
      </c>
      <c r="M43" s="450">
        <v>1</v>
      </c>
      <c r="N43" s="450">
        <v>1</v>
      </c>
      <c r="O43" s="450">
        <v>1</v>
      </c>
    </row>
    <row r="44" spans="1:21" ht="120" customHeight="1" x14ac:dyDescent="0.25">
      <c r="A44" s="643"/>
      <c r="B44" s="637"/>
      <c r="C44" s="637"/>
      <c r="D44" s="534"/>
      <c r="E44" s="634"/>
      <c r="F44" s="534"/>
      <c r="G44" s="637"/>
      <c r="H44" s="467" t="s">
        <v>3604</v>
      </c>
      <c r="I44" s="439" t="s">
        <v>3602</v>
      </c>
      <c r="J44" s="445"/>
      <c r="K44" s="433" t="s">
        <v>3550</v>
      </c>
      <c r="L44" s="441" t="s">
        <v>3631</v>
      </c>
      <c r="M44" s="439">
        <v>1</v>
      </c>
      <c r="N44" s="439">
        <v>1</v>
      </c>
      <c r="O44" s="439">
        <v>1</v>
      </c>
    </row>
    <row r="45" spans="1:21" ht="107.25" customHeight="1" x14ac:dyDescent="0.25">
      <c r="A45" s="643"/>
      <c r="B45" s="637"/>
      <c r="C45" s="637"/>
      <c r="D45" s="534"/>
      <c r="E45" s="634"/>
      <c r="F45" s="534"/>
      <c r="G45" s="637"/>
      <c r="H45" s="467" t="s">
        <v>3605</v>
      </c>
      <c r="I45" s="439" t="s">
        <v>3602</v>
      </c>
      <c r="J45" s="445"/>
      <c r="K45" s="433" t="s">
        <v>3550</v>
      </c>
      <c r="L45" s="441" t="s">
        <v>3632</v>
      </c>
      <c r="M45" s="439">
        <v>1</v>
      </c>
      <c r="N45" s="439">
        <v>1</v>
      </c>
      <c r="O45" s="439">
        <v>1</v>
      </c>
    </row>
    <row r="46" spans="1:21" ht="79.5" customHeight="1" x14ac:dyDescent="0.25">
      <c r="A46" s="644"/>
      <c r="B46" s="638"/>
      <c r="C46" s="638"/>
      <c r="D46" s="535"/>
      <c r="E46" s="635"/>
      <c r="F46" s="535"/>
      <c r="G46" s="638"/>
      <c r="H46" s="468" t="s">
        <v>3594</v>
      </c>
      <c r="I46" s="439" t="s">
        <v>3611</v>
      </c>
      <c r="J46" s="445"/>
      <c r="K46" s="441" t="s">
        <v>3550</v>
      </c>
      <c r="L46" s="446" t="s">
        <v>3581</v>
      </c>
      <c r="M46" s="439">
        <v>1</v>
      </c>
      <c r="N46" s="439">
        <v>1</v>
      </c>
      <c r="O46" s="442"/>
    </row>
    <row r="47" spans="1:21" ht="86.25" customHeight="1" x14ac:dyDescent="0.25">
      <c r="A47" s="642">
        <v>5</v>
      </c>
      <c r="B47" s="636" t="str">
        <f>+'7_POM'!B46</f>
        <v xml:space="preserve">Para el 2019, se ha incrementado la posición del municipio en el índice de competitividad en 10 posiciones (de la posición 80 en 2015 a la 70 en 2019)
</v>
      </c>
      <c r="C47" s="636" t="str">
        <f>+'7_POM'!C46</f>
        <v xml:space="preserve">Áreas con ordenamiento vial ,                                        Personas que utilizan el servicio de transporte público ,                                  Espacios públicos limpios y con ornato                           </v>
      </c>
      <c r="D47" s="561">
        <f>+'7_POM'!D46</f>
        <v>39000</v>
      </c>
      <c r="E47" s="645"/>
      <c r="F47" s="639">
        <f>SUM(J47:J53)</f>
        <v>0</v>
      </c>
      <c r="G47" s="642" t="s">
        <v>3119</v>
      </c>
      <c r="H47" s="467" t="s">
        <v>3609</v>
      </c>
      <c r="I47" s="439" t="s">
        <v>3602</v>
      </c>
      <c r="J47" s="440"/>
      <c r="K47" s="144" t="s">
        <v>3550</v>
      </c>
      <c r="L47" s="441" t="s">
        <v>3633</v>
      </c>
      <c r="M47" s="439">
        <v>1</v>
      </c>
      <c r="N47" s="439">
        <v>1</v>
      </c>
      <c r="O47" s="439">
        <v>1</v>
      </c>
    </row>
    <row r="48" spans="1:21" ht="86.25" customHeight="1" x14ac:dyDescent="0.25">
      <c r="A48" s="643"/>
      <c r="B48" s="637"/>
      <c r="C48" s="637"/>
      <c r="D48" s="562"/>
      <c r="E48" s="646"/>
      <c r="F48" s="640"/>
      <c r="G48" s="643"/>
      <c r="H48" s="467" t="s">
        <v>3613</v>
      </c>
      <c r="I48" s="439" t="s">
        <v>3614</v>
      </c>
      <c r="J48" s="440"/>
      <c r="K48" s="144" t="s">
        <v>3550</v>
      </c>
      <c r="L48" s="441" t="s">
        <v>3634</v>
      </c>
      <c r="M48" s="439">
        <v>1</v>
      </c>
      <c r="N48" s="439">
        <v>1</v>
      </c>
      <c r="O48" s="439">
        <v>1</v>
      </c>
    </row>
    <row r="49" spans="1:16" ht="134.25" customHeight="1" x14ac:dyDescent="0.25">
      <c r="A49" s="643"/>
      <c r="B49" s="637"/>
      <c r="C49" s="637"/>
      <c r="D49" s="562"/>
      <c r="E49" s="646"/>
      <c r="F49" s="640"/>
      <c r="G49" s="643"/>
      <c r="H49" s="467" t="s">
        <v>3598</v>
      </c>
      <c r="I49" s="439" t="s">
        <v>3560</v>
      </c>
      <c r="J49" s="440"/>
      <c r="K49" s="144" t="s">
        <v>3550</v>
      </c>
      <c r="L49" s="441" t="s">
        <v>3561</v>
      </c>
      <c r="M49" s="442"/>
      <c r="N49" s="439">
        <v>1</v>
      </c>
      <c r="O49" s="442"/>
    </row>
    <row r="50" spans="1:16" ht="84" x14ac:dyDescent="0.25">
      <c r="A50" s="643"/>
      <c r="B50" s="637"/>
      <c r="C50" s="637"/>
      <c r="D50" s="562"/>
      <c r="E50" s="646"/>
      <c r="F50" s="640"/>
      <c r="G50" s="643"/>
      <c r="H50" s="467" t="s">
        <v>3612</v>
      </c>
      <c r="I50" s="439" t="s">
        <v>3562</v>
      </c>
      <c r="J50" s="440"/>
      <c r="K50" s="144" t="s">
        <v>3550</v>
      </c>
      <c r="L50" s="441" t="s">
        <v>3635</v>
      </c>
      <c r="M50" s="439">
        <v>1</v>
      </c>
      <c r="N50" s="439">
        <v>1</v>
      </c>
      <c r="O50" s="442"/>
    </row>
    <row r="51" spans="1:16" ht="145.5" customHeight="1" x14ac:dyDescent="0.25">
      <c r="A51" s="643"/>
      <c r="B51" s="637"/>
      <c r="C51" s="637"/>
      <c r="D51" s="562"/>
      <c r="E51" s="646"/>
      <c r="F51" s="640"/>
      <c r="G51" s="643"/>
      <c r="H51" s="467" t="s">
        <v>3596</v>
      </c>
      <c r="I51" s="439" t="s">
        <v>3572</v>
      </c>
      <c r="J51" s="440"/>
      <c r="K51" s="144" t="s">
        <v>3550</v>
      </c>
      <c r="L51" s="441" t="s">
        <v>3573</v>
      </c>
      <c r="M51" s="439"/>
      <c r="N51" s="439">
        <v>1</v>
      </c>
      <c r="O51" s="442"/>
      <c r="P51" s="164"/>
    </row>
    <row r="52" spans="1:16" ht="122.25" customHeight="1" x14ac:dyDescent="0.25">
      <c r="A52" s="643"/>
      <c r="B52" s="637"/>
      <c r="C52" s="637"/>
      <c r="D52" s="562"/>
      <c r="E52" s="646"/>
      <c r="F52" s="640"/>
      <c r="G52" s="643"/>
      <c r="H52" s="467" t="s">
        <v>3595</v>
      </c>
      <c r="I52" s="439" t="s">
        <v>3574</v>
      </c>
      <c r="J52" s="440"/>
      <c r="K52" s="144" t="s">
        <v>3550</v>
      </c>
      <c r="L52" s="441" t="s">
        <v>3575</v>
      </c>
      <c r="M52" s="439"/>
      <c r="N52" s="439">
        <v>1</v>
      </c>
      <c r="O52" s="442"/>
      <c r="P52" s="164"/>
    </row>
    <row r="53" spans="1:16" ht="154.5" customHeight="1" x14ac:dyDescent="0.25">
      <c r="A53" s="644"/>
      <c r="B53" s="638"/>
      <c r="C53" s="638"/>
      <c r="D53" s="563"/>
      <c r="E53" s="647"/>
      <c r="F53" s="641"/>
      <c r="G53" s="644"/>
      <c r="H53" s="467" t="s">
        <v>3597</v>
      </c>
      <c r="I53" s="439" t="s">
        <v>3558</v>
      </c>
      <c r="J53" s="440"/>
      <c r="K53" s="144" t="s">
        <v>3550</v>
      </c>
      <c r="L53" s="441" t="s">
        <v>3559</v>
      </c>
      <c r="M53" s="442"/>
      <c r="N53" s="439">
        <v>1</v>
      </c>
      <c r="O53" s="442"/>
    </row>
    <row r="58" spans="1:16" ht="15.75" thickBot="1" x14ac:dyDescent="0.3"/>
    <row r="59" spans="1:16" ht="15.75" thickBot="1" x14ac:dyDescent="0.3">
      <c r="I59" s="631"/>
      <c r="J59" s="632"/>
      <c r="K59" s="453"/>
    </row>
    <row r="61" spans="1:16" ht="15.75" thickBot="1" x14ac:dyDescent="0.3"/>
    <row r="62" spans="1:16" ht="15.75" thickBot="1" x14ac:dyDescent="0.3">
      <c r="J62" s="631">
        <v>23151970.5</v>
      </c>
      <c r="K62" s="632"/>
    </row>
    <row r="65" spans="10:10" x14ac:dyDescent="0.25">
      <c r="J65" s="461"/>
    </row>
  </sheetData>
  <mergeCells count="58">
    <mergeCell ref="J62:K62"/>
    <mergeCell ref="B16:L16"/>
    <mergeCell ref="A23:A32"/>
    <mergeCell ref="C23:C32"/>
    <mergeCell ref="A33:A38"/>
    <mergeCell ref="B33:B38"/>
    <mergeCell ref="C33:C38"/>
    <mergeCell ref="F33:F38"/>
    <mergeCell ref="D21:D22"/>
    <mergeCell ref="B23:B32"/>
    <mergeCell ref="E23:E32"/>
    <mergeCell ref="F23:F32"/>
    <mergeCell ref="G23:G32"/>
    <mergeCell ref="D33:D38"/>
    <mergeCell ref="D23:D32"/>
    <mergeCell ref="E33:E38"/>
    <mergeCell ref="G33:G38"/>
    <mergeCell ref="O21:O22"/>
    <mergeCell ref="M20:O20"/>
    <mergeCell ref="A21:A22"/>
    <mergeCell ref="B21:B22"/>
    <mergeCell ref="C21:C22"/>
    <mergeCell ref="H20:L20"/>
    <mergeCell ref="I21:I22"/>
    <mergeCell ref="J21:J22"/>
    <mergeCell ref="N21:N22"/>
    <mergeCell ref="F21:F22"/>
    <mergeCell ref="C20:G20"/>
    <mergeCell ref="A18:M18"/>
    <mergeCell ref="L21:L22"/>
    <mergeCell ref="K21:K22"/>
    <mergeCell ref="E21:E22"/>
    <mergeCell ref="H21:H22"/>
    <mergeCell ref="G21:G22"/>
    <mergeCell ref="M21:M22"/>
    <mergeCell ref="A19:L19"/>
    <mergeCell ref="A39:A41"/>
    <mergeCell ref="G39:G41"/>
    <mergeCell ref="B39:B41"/>
    <mergeCell ref="C39:C41"/>
    <mergeCell ref="D39:D41"/>
    <mergeCell ref="E39:E41"/>
    <mergeCell ref="F39:F41"/>
    <mergeCell ref="A42:A46"/>
    <mergeCell ref="B42:B46"/>
    <mergeCell ref="C42:C46"/>
    <mergeCell ref="D42:D46"/>
    <mergeCell ref="E47:E53"/>
    <mergeCell ref="D47:D53"/>
    <mergeCell ref="B47:B53"/>
    <mergeCell ref="A47:A53"/>
    <mergeCell ref="I59:J59"/>
    <mergeCell ref="E42:E46"/>
    <mergeCell ref="F42:F46"/>
    <mergeCell ref="G42:G46"/>
    <mergeCell ref="C47:C53"/>
    <mergeCell ref="F47:F53"/>
    <mergeCell ref="G47:G53"/>
  </mergeCells>
  <pageMargins left="1.9685039370078741" right="0.70866141732283472" top="0.74803149606299213" bottom="0.74803149606299213" header="0.31496062992125984" footer="0.31496062992125984"/>
  <pageSetup paperSize="261" scale="30" orientation="landscape" horizontalDpi="4294967293" r:id="rId1"/>
  <rowBreaks count="1" manualBreakCount="1">
    <brk id="38" max="14"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2:I56"/>
  <sheetViews>
    <sheetView view="pageBreakPreview" topLeftCell="A17" zoomScale="26" zoomScaleNormal="62" zoomScaleSheetLayoutView="26" workbookViewId="0">
      <selection activeCell="AB35" sqref="AB35"/>
    </sheetView>
  </sheetViews>
  <sheetFormatPr baseColWidth="10" defaultRowHeight="15" x14ac:dyDescent="0.25"/>
  <cols>
    <col min="1" max="1" width="1.42578125" customWidth="1"/>
    <col min="2" max="2" width="15.85546875" customWidth="1"/>
    <col min="3" max="3" width="48.42578125" customWidth="1"/>
    <col min="4" max="4" width="13.85546875" customWidth="1"/>
    <col min="5" max="8" width="8.42578125" customWidth="1"/>
    <col min="9" max="9" width="33.42578125" customWidth="1"/>
  </cols>
  <sheetData>
    <row r="2" spans="2:9" ht="39.75" customHeight="1" x14ac:dyDescent="0.25">
      <c r="B2" s="342" t="s">
        <v>3285</v>
      </c>
      <c r="C2" s="689" t="s">
        <v>3341</v>
      </c>
      <c r="D2" s="689"/>
      <c r="E2" s="689"/>
      <c r="F2" s="689"/>
      <c r="G2" s="689"/>
      <c r="H2" s="689"/>
      <c r="I2" s="689"/>
    </row>
    <row r="3" spans="2:9" ht="78.75" customHeight="1" x14ac:dyDescent="0.25">
      <c r="B3" s="343" t="s">
        <v>3286</v>
      </c>
      <c r="C3" s="690" t="s">
        <v>3297</v>
      </c>
      <c r="D3" s="690"/>
      <c r="E3" s="690"/>
      <c r="F3" s="690"/>
      <c r="G3" s="690"/>
      <c r="H3" s="690"/>
      <c r="I3" s="690"/>
    </row>
    <row r="7" spans="2:9" ht="18.75" x14ac:dyDescent="0.25">
      <c r="B7" s="242" t="s">
        <v>3691</v>
      </c>
      <c r="C7" s="242"/>
      <c r="D7" s="242"/>
      <c r="E7" s="242"/>
      <c r="F7" s="242"/>
      <c r="G7" s="242"/>
    </row>
    <row r="9" spans="2:9" ht="33.75" customHeight="1" x14ac:dyDescent="0.25">
      <c r="B9" s="681" t="s">
        <v>2357</v>
      </c>
      <c r="C9" s="682"/>
      <c r="D9" s="682"/>
      <c r="E9" s="682"/>
      <c r="F9" s="682"/>
      <c r="G9" s="682"/>
      <c r="H9" s="682"/>
      <c r="I9" s="683"/>
    </row>
    <row r="10" spans="2:9" ht="27.75" customHeight="1" x14ac:dyDescent="0.25">
      <c r="B10" s="684" t="s">
        <v>2358</v>
      </c>
      <c r="C10" s="685"/>
      <c r="D10" s="685"/>
      <c r="E10" s="685"/>
      <c r="F10" s="685"/>
      <c r="G10" s="685"/>
      <c r="H10" s="685"/>
      <c r="I10" s="686"/>
    </row>
    <row r="11" spans="2:9" ht="19.5" customHeight="1" x14ac:dyDescent="0.25">
      <c r="B11" s="687" t="s">
        <v>2359</v>
      </c>
      <c r="C11" s="687"/>
      <c r="D11" s="688" t="s">
        <v>2360</v>
      </c>
      <c r="E11" s="688"/>
      <c r="F11" s="688"/>
      <c r="G11" s="688"/>
      <c r="H11" s="688"/>
      <c r="I11" s="688"/>
    </row>
    <row r="12" spans="2:9" ht="31.5" x14ac:dyDescent="0.25">
      <c r="B12" s="238" t="s">
        <v>2361</v>
      </c>
      <c r="C12" s="238" t="s">
        <v>16</v>
      </c>
      <c r="D12" s="244" t="s">
        <v>2361</v>
      </c>
      <c r="E12" s="244" t="s">
        <v>2362</v>
      </c>
      <c r="F12" s="244" t="s">
        <v>2363</v>
      </c>
      <c r="G12" s="244" t="s">
        <v>2364</v>
      </c>
      <c r="H12" s="244" t="s">
        <v>2365</v>
      </c>
      <c r="I12" s="244" t="s">
        <v>16</v>
      </c>
    </row>
    <row r="13" spans="2:9" ht="103.5" customHeight="1" x14ac:dyDescent="0.25">
      <c r="B13" s="81" t="s">
        <v>3298</v>
      </c>
      <c r="C13" s="81" t="str">
        <f>+'10_POA'!B23</f>
        <v xml:space="preserve">Para el 2019, se ha incrementado la tasa de finalización en primaria en 7.1 puntos porcentuales (de 71.7 en 2013 a 78.8% en 2019)
</v>
      </c>
      <c r="D13" s="245" t="s">
        <v>2366</v>
      </c>
      <c r="E13" s="247" t="s">
        <v>3656</v>
      </c>
      <c r="F13" s="247"/>
      <c r="G13" s="247"/>
      <c r="H13" s="247"/>
      <c r="I13" s="245" t="s">
        <v>3360</v>
      </c>
    </row>
    <row r="14" spans="2:9" ht="15.75" x14ac:dyDescent="0.25">
      <c r="B14" s="246" t="s">
        <v>2367</v>
      </c>
      <c r="C14" s="246"/>
      <c r="D14" s="245" t="s">
        <v>2368</v>
      </c>
      <c r="E14" s="247"/>
      <c r="F14" s="247" t="s">
        <v>3657</v>
      </c>
      <c r="G14" s="247"/>
      <c r="H14" s="247"/>
      <c r="I14" s="245"/>
    </row>
    <row r="15" spans="2:9" ht="81" customHeight="1" x14ac:dyDescent="0.25">
      <c r="B15" s="81" t="s">
        <v>2370</v>
      </c>
      <c r="C15" s="246" t="str">
        <f>+'10_POA'!C23</f>
        <v>Ampliar la cobertura de educación primaria y el apoyo a la salud preventiva</v>
      </c>
      <c r="D15" s="245" t="s">
        <v>2371</v>
      </c>
      <c r="E15" s="247"/>
      <c r="F15" s="247"/>
      <c r="G15" s="247" t="s">
        <v>2372</v>
      </c>
      <c r="H15" s="247"/>
      <c r="I15" s="245" t="s">
        <v>3658</v>
      </c>
    </row>
    <row r="16" spans="2:9" ht="63.75" customHeight="1" x14ac:dyDescent="0.25">
      <c r="B16" s="81" t="s">
        <v>2373</v>
      </c>
      <c r="C16" s="246" t="str">
        <f>+'10_POA'!H23</f>
        <v>Mejoramiento Escuela Primaria Rural Mixta Adrian Recinos Aldeas las Palmas, Coatepeque, Quetzaltenango.</v>
      </c>
      <c r="D16" s="245" t="s">
        <v>3669</v>
      </c>
      <c r="E16" s="247"/>
      <c r="F16" s="247"/>
      <c r="G16" s="247"/>
      <c r="H16" s="247" t="s">
        <v>2372</v>
      </c>
      <c r="I16" s="245" t="s">
        <v>3670</v>
      </c>
    </row>
    <row r="17" spans="2:9" ht="63.75" customHeight="1" x14ac:dyDescent="0.25">
      <c r="B17" s="81" t="s">
        <v>2373</v>
      </c>
      <c r="C17" s="246" t="str">
        <f>+'10_POA'!H24</f>
        <v>Mejoramiento Escuela Primaria Sofia Margarita Fingado zona 6, Coatepeque, Quetzaltenango</v>
      </c>
      <c r="D17" s="245" t="s">
        <v>3669</v>
      </c>
      <c r="E17" s="247"/>
      <c r="F17" s="247"/>
      <c r="G17" s="247"/>
      <c r="H17" s="247" t="s">
        <v>3659</v>
      </c>
      <c r="I17" s="245" t="s">
        <v>3670</v>
      </c>
    </row>
    <row r="18" spans="2:9" ht="63.75" customHeight="1" x14ac:dyDescent="0.25">
      <c r="B18" s="81" t="s">
        <v>2373</v>
      </c>
      <c r="C18" s="246" t="str">
        <f>+'10_POA'!H25</f>
        <v>Ampliacion Instituto Basico Manuel Colon Argueta zona 1, Coatepeque, Quetzaltenango</v>
      </c>
      <c r="D18" s="245" t="s">
        <v>3669</v>
      </c>
      <c r="E18" s="247"/>
      <c r="F18" s="247"/>
      <c r="G18" s="247"/>
      <c r="H18" s="247" t="s">
        <v>3660</v>
      </c>
      <c r="I18" s="245" t="s">
        <v>3671</v>
      </c>
    </row>
    <row r="19" spans="2:9" ht="63.75" customHeight="1" x14ac:dyDescent="0.25">
      <c r="B19" s="81" t="s">
        <v>2373</v>
      </c>
      <c r="C19" s="246" t="str">
        <f>+'10_POA'!H26</f>
        <v>Mejoramiento Escuela Primaria Parcelamiento El Pital, Coatepeque, Quetzaltenango</v>
      </c>
      <c r="D19" s="245" t="s">
        <v>3669</v>
      </c>
      <c r="E19" s="247"/>
      <c r="F19" s="247"/>
      <c r="G19" s="247"/>
      <c r="H19" s="247" t="s">
        <v>3661</v>
      </c>
      <c r="I19" s="245" t="s">
        <v>3671</v>
      </c>
    </row>
    <row r="20" spans="2:9" ht="63.75" customHeight="1" x14ac:dyDescent="0.25">
      <c r="B20" s="81" t="s">
        <v>2373</v>
      </c>
      <c r="C20" s="246" t="str">
        <f>+'10_POA'!H27</f>
        <v>Mejoramiento Escuela Primaria Caserio San Vicente Buenabaj, Aldeas La Esperanza y Santa Maria Naranjo, Coatepeque, Quetzaltenango</v>
      </c>
      <c r="D20" s="245" t="s">
        <v>3669</v>
      </c>
      <c r="E20" s="247"/>
      <c r="F20" s="247"/>
      <c r="G20" s="247"/>
      <c r="H20" s="247" t="s">
        <v>3662</v>
      </c>
      <c r="I20" s="245" t="s">
        <v>3671</v>
      </c>
    </row>
    <row r="21" spans="2:9" ht="63.75" customHeight="1" x14ac:dyDescent="0.25">
      <c r="B21" s="81" t="s">
        <v>2373</v>
      </c>
      <c r="C21" s="246" t="str">
        <f>+'10_POA'!H28</f>
        <v>Mejoramiento Escuela Primaria Barrio Guadalupe zona 4, Coatepeque, Quetzaltenango</v>
      </c>
      <c r="D21" s="245" t="s">
        <v>3669</v>
      </c>
      <c r="E21" s="247"/>
      <c r="F21" s="247"/>
      <c r="G21" s="247"/>
      <c r="H21" s="247" t="s">
        <v>3663</v>
      </c>
      <c r="I21" s="245" t="s">
        <v>3671</v>
      </c>
    </row>
    <row r="22" spans="2:9" ht="63.75" customHeight="1" x14ac:dyDescent="0.25">
      <c r="B22" s="81" t="s">
        <v>2373</v>
      </c>
      <c r="C22" s="246" t="str">
        <f>+'10_POA'!H29</f>
        <v>Subsidio a la Educacion del Municipio de Coatepeque, Quetzaltenango</v>
      </c>
      <c r="D22" s="245" t="s">
        <v>3157</v>
      </c>
      <c r="E22" s="247"/>
      <c r="F22" s="247"/>
      <c r="G22" s="247"/>
      <c r="H22" s="247" t="s">
        <v>3664</v>
      </c>
      <c r="I22" s="245" t="s">
        <v>3672</v>
      </c>
    </row>
    <row r="23" spans="2:9" ht="63.75" customHeight="1" x14ac:dyDescent="0.25">
      <c r="B23" s="81" t="s">
        <v>2373</v>
      </c>
      <c r="C23" s="246" t="str">
        <f>+'10_POA'!H30</f>
        <v>Dotacion de Aditivos Quimicos para el tratamiento de Agua Potable del Municipio de Coatepeque, Qetzaltenango</v>
      </c>
      <c r="D23" s="245" t="s">
        <v>3669</v>
      </c>
      <c r="E23" s="247"/>
      <c r="F23" s="247"/>
      <c r="G23" s="247"/>
      <c r="H23" s="247" t="s">
        <v>3665</v>
      </c>
      <c r="I23" s="245" t="s">
        <v>3673</v>
      </c>
    </row>
    <row r="24" spans="2:9" ht="29.25" customHeight="1" x14ac:dyDescent="0.25">
      <c r="B24" s="81" t="s">
        <v>2373</v>
      </c>
      <c r="C24" s="246" t="str">
        <f>+'10_POA'!H31</f>
        <v>Subsidio al tren de Aseo del Municipio de Coatepeque, quetzaltenango</v>
      </c>
      <c r="D24" s="245" t="s">
        <v>3157</v>
      </c>
      <c r="E24" s="247"/>
      <c r="F24" s="247"/>
      <c r="G24" s="247"/>
      <c r="H24" s="247" t="s">
        <v>3666</v>
      </c>
      <c r="I24" s="245" t="s">
        <v>3674</v>
      </c>
    </row>
    <row r="25" spans="2:9" ht="31.5" x14ac:dyDescent="0.25">
      <c r="B25" s="81" t="s">
        <v>2373</v>
      </c>
      <c r="C25" s="246" t="str">
        <f>+'10_POA'!H32</f>
        <v xml:space="preserve">Subsidio a la salud y medio ambiente del Municipio de Coatepeque, Quetzaltenango </v>
      </c>
      <c r="D25" s="245" t="s">
        <v>3157</v>
      </c>
      <c r="E25" s="247"/>
      <c r="F25" s="247"/>
      <c r="G25" s="247"/>
      <c r="H25" s="247" t="s">
        <v>3667</v>
      </c>
      <c r="I25" s="245" t="s">
        <v>3675</v>
      </c>
    </row>
    <row r="26" spans="2:9" ht="78.75" x14ac:dyDescent="0.25">
      <c r="B26" s="81" t="s">
        <v>3298</v>
      </c>
      <c r="C26" s="81" t="str">
        <f>+'10_POA'!B33</f>
        <v xml:space="preserve">Para el 2019, se ha incrementado la posición del país en el índice de competitividad turística en 10 posiciones (de la posición 80 en 2015 a la 70 en 2019)
</v>
      </c>
      <c r="D26" s="245" t="s">
        <v>2366</v>
      </c>
      <c r="E26" s="247" t="s">
        <v>3668</v>
      </c>
      <c r="F26" s="247"/>
      <c r="G26" s="247"/>
      <c r="H26" s="247"/>
      <c r="I26" s="245" t="s">
        <v>3676</v>
      </c>
    </row>
    <row r="27" spans="2:9" ht="15.75" x14ac:dyDescent="0.25">
      <c r="B27" s="246" t="s">
        <v>2367</v>
      </c>
      <c r="C27" s="246"/>
      <c r="D27" s="245" t="s">
        <v>2368</v>
      </c>
      <c r="E27" s="247"/>
      <c r="F27" s="247" t="s">
        <v>2369</v>
      </c>
      <c r="G27" s="247"/>
      <c r="H27" s="247"/>
      <c r="I27" s="245"/>
    </row>
    <row r="28" spans="2:9" ht="52.5" customHeight="1" x14ac:dyDescent="0.25">
      <c r="B28" s="81" t="s">
        <v>2370</v>
      </c>
      <c r="C28" s="246" t="str">
        <f>+'10_POA'!C33</f>
        <v>Ampliar el desarrollo economico local y la competitividad turística</v>
      </c>
      <c r="D28" s="245" t="s">
        <v>2371</v>
      </c>
      <c r="E28" s="247"/>
      <c r="F28" s="247"/>
      <c r="G28" s="247" t="s">
        <v>3677</v>
      </c>
      <c r="H28" s="247"/>
      <c r="I28" s="245" t="s">
        <v>3159</v>
      </c>
    </row>
    <row r="29" spans="2:9" ht="47.25" x14ac:dyDescent="0.25">
      <c r="B29" s="81" t="s">
        <v>2373</v>
      </c>
      <c r="C29" s="246" t="str">
        <f>+'10_POA'!H33</f>
        <v>Construccion puente vehicular en calle principal de lotificacion Dalmacia, Coatepeque, Quetzaltenango</v>
      </c>
      <c r="D29" s="245" t="s">
        <v>3157</v>
      </c>
      <c r="E29" s="247"/>
      <c r="F29" s="247"/>
      <c r="G29" s="247"/>
      <c r="H29" s="247" t="s">
        <v>2372</v>
      </c>
      <c r="I29" s="245" t="s">
        <v>3678</v>
      </c>
    </row>
    <row r="30" spans="2:9" ht="63" x14ac:dyDescent="0.25">
      <c r="B30" s="81" t="s">
        <v>2373</v>
      </c>
      <c r="C30" s="246" t="str">
        <f>+'10_POA'!H34</f>
        <v>Dotacion de Combustibles y Lubricantes para vehiculos Municipales y Maquinaria de construccion durante el año 2018 para la Municipalidad de Coatepeque, Quetzaltenango</v>
      </c>
      <c r="D30" s="245" t="s">
        <v>3157</v>
      </c>
      <c r="E30" s="247"/>
      <c r="F30" s="247"/>
      <c r="G30" s="247"/>
      <c r="H30" s="247" t="s">
        <v>3659</v>
      </c>
      <c r="I30" s="245" t="s">
        <v>3675</v>
      </c>
    </row>
    <row r="31" spans="2:9" ht="47.25" x14ac:dyDescent="0.25">
      <c r="B31" s="81" t="s">
        <v>2373</v>
      </c>
      <c r="C31" s="246" t="str">
        <f>+'10_POA'!H35</f>
        <v>Mejoramiento calle con pavimento rigido en acceso principal a Colonia El Satelite  zona 1, Coatepeque, Quetzaltenango</v>
      </c>
      <c r="D31" s="245" t="s">
        <v>3157</v>
      </c>
      <c r="E31" s="247"/>
      <c r="F31" s="247"/>
      <c r="G31" s="247"/>
      <c r="H31" s="247" t="s">
        <v>3660</v>
      </c>
      <c r="I31" s="245" t="s">
        <v>3678</v>
      </c>
    </row>
    <row r="32" spans="2:9" ht="47.25" x14ac:dyDescent="0.25">
      <c r="B32" s="81" t="s">
        <v>2373</v>
      </c>
      <c r="C32" s="246" t="str">
        <f>+'10_POA'!H36</f>
        <v>Construccion puente vehicular en ruta entre Aldeas Colon y San Rafael Pacaya 2, Coatepeque, Quetzaltenango</v>
      </c>
      <c r="D32" s="245" t="s">
        <v>3157</v>
      </c>
      <c r="E32" s="247"/>
      <c r="F32" s="247"/>
      <c r="G32" s="247"/>
      <c r="H32" s="247" t="s">
        <v>3661</v>
      </c>
      <c r="I32" s="245" t="s">
        <v>3678</v>
      </c>
    </row>
    <row r="33" spans="2:9" ht="63" x14ac:dyDescent="0.25">
      <c r="B33" s="81" t="s">
        <v>2373</v>
      </c>
      <c r="C33" s="246" t="str">
        <f>+'10_POA'!H37</f>
        <v>Subsidio y Fortalecimiento de la seguridad del area Urbana por medio del sistema de Videovigilancia del Municipio de Coatepeque, Quetzaltenango</v>
      </c>
      <c r="D33" s="245" t="s">
        <v>3157</v>
      </c>
      <c r="E33" s="247"/>
      <c r="F33" s="247"/>
      <c r="G33" s="247"/>
      <c r="H33" s="247" t="s">
        <v>3662</v>
      </c>
      <c r="I33" s="245" t="s">
        <v>3679</v>
      </c>
    </row>
    <row r="34" spans="2:9" ht="47.25" x14ac:dyDescent="0.25">
      <c r="B34" s="81" t="s">
        <v>2373</v>
      </c>
      <c r="C34" s="246" t="str">
        <f>+'10_POA'!H38</f>
        <v>Construccion puente vehicular en acceso a lotificacion Adesco, Finca Las Virtudes Coatepeque, Quetzaltenango</v>
      </c>
      <c r="D34" s="245" t="s">
        <v>3157</v>
      </c>
      <c r="E34" s="247"/>
      <c r="F34" s="247"/>
      <c r="G34" s="247"/>
      <c r="H34" s="247" t="s">
        <v>3663</v>
      </c>
      <c r="I34" s="245" t="s">
        <v>3678</v>
      </c>
    </row>
    <row r="35" spans="2:9" ht="47.25" x14ac:dyDescent="0.25">
      <c r="B35" s="81" t="s">
        <v>3298</v>
      </c>
      <c r="C35" s="81" t="str">
        <f>+'10_POA'!B39</f>
        <v>Para el 2019, se ha incrementado en el país la capacidad de resiliencia y adaptación al cambio climático</v>
      </c>
      <c r="D35" s="245" t="s">
        <v>2366</v>
      </c>
      <c r="E35" s="247" t="s">
        <v>3680</v>
      </c>
      <c r="F35" s="247"/>
      <c r="G35" s="247"/>
      <c r="H35" s="247"/>
      <c r="I35" s="245" t="s">
        <v>3360</v>
      </c>
    </row>
    <row r="36" spans="2:9" ht="15.75" x14ac:dyDescent="0.25">
      <c r="B36" s="246" t="s">
        <v>2367</v>
      </c>
      <c r="C36" s="246"/>
      <c r="D36" s="245" t="s">
        <v>2368</v>
      </c>
      <c r="E36" s="247"/>
      <c r="F36" s="247" t="s">
        <v>2369</v>
      </c>
      <c r="G36" s="247"/>
      <c r="H36" s="247"/>
      <c r="I36" s="245"/>
    </row>
    <row r="37" spans="2:9" ht="67.5" customHeight="1" x14ac:dyDescent="0.25">
      <c r="B37" s="81" t="s">
        <v>2370</v>
      </c>
      <c r="C37" s="246" t="str">
        <f>+'10_POA'!C39</f>
        <v>Ampliar  cobertura de servicios basicos ( Introduccion de agua potable, Alcantarillados sanitarios, Manejo de Desechos Solidos, Plantas de tratamiento)</v>
      </c>
      <c r="D37" s="245" t="s">
        <v>2371</v>
      </c>
      <c r="E37" s="247"/>
      <c r="F37" s="247"/>
      <c r="G37" s="247" t="s">
        <v>2372</v>
      </c>
      <c r="H37" s="247"/>
      <c r="I37" s="245" t="s">
        <v>3681</v>
      </c>
    </row>
    <row r="38" spans="2:9" ht="50.25" customHeight="1" x14ac:dyDescent="0.25">
      <c r="B38" s="81" t="s">
        <v>2373</v>
      </c>
      <c r="C38" s="246" t="str">
        <f>+'10_POA'!H39</f>
        <v>Conservacion de la red de conduccion de Alcantarillado Sanitario del Municipio de Coatepeque, Quetzaltenango</v>
      </c>
      <c r="D38" s="245" t="s">
        <v>3157</v>
      </c>
      <c r="E38" s="247"/>
      <c r="F38" s="247"/>
      <c r="G38" s="247"/>
      <c r="H38" s="247" t="s">
        <v>2372</v>
      </c>
      <c r="I38" s="245" t="s">
        <v>3675</v>
      </c>
    </row>
    <row r="39" spans="2:9" ht="47.25" x14ac:dyDescent="0.25">
      <c r="B39" s="81" t="s">
        <v>2373</v>
      </c>
      <c r="C39" s="246" t="str">
        <f>+'10_POA'!H40</f>
        <v>Construccion sistema de agua potable con pila comunal en caserio El Reparo, Coatepeque, Quetzaltenango</v>
      </c>
      <c r="D39" s="245" t="s">
        <v>3157</v>
      </c>
      <c r="E39" s="247"/>
      <c r="F39" s="247"/>
      <c r="G39" s="247"/>
      <c r="H39" s="247" t="s">
        <v>3659</v>
      </c>
      <c r="I39" s="245" t="s">
        <v>3675</v>
      </c>
    </row>
    <row r="40" spans="2:9" ht="47.25" x14ac:dyDescent="0.25">
      <c r="B40" s="81" t="s">
        <v>2373</v>
      </c>
      <c r="C40" s="246" t="str">
        <f>+'10_POA'!H41</f>
        <v>Conservacion de la red de conduccion de Agua Potable del Municipio de Coatepeque, Quetzaltenango</v>
      </c>
      <c r="D40" s="245" t="s">
        <v>3157</v>
      </c>
      <c r="E40" s="247"/>
      <c r="F40" s="247"/>
      <c r="G40" s="247"/>
      <c r="H40" s="247" t="s">
        <v>3660</v>
      </c>
      <c r="I40" s="245" t="s">
        <v>3675</v>
      </c>
    </row>
    <row r="41" spans="2:9" ht="73.5" customHeight="1" x14ac:dyDescent="0.25">
      <c r="B41" s="81" t="s">
        <v>3298</v>
      </c>
      <c r="C41" s="81" t="str">
        <f>+'10_POA'!B42</f>
        <v xml:space="preserve">Para el 2019, se ha disminuido la tasa de delitos cometidos contra el patrimonio de las personas en 7 puntos (de 97 en 2015 a 90 en 2019)
</v>
      </c>
      <c r="D41" s="245" t="s">
        <v>2366</v>
      </c>
      <c r="E41" s="247" t="s">
        <v>3682</v>
      </c>
      <c r="F41" s="247"/>
      <c r="G41" s="247"/>
      <c r="H41" s="247"/>
      <c r="I41" s="245" t="s">
        <v>3683</v>
      </c>
    </row>
    <row r="42" spans="2:9" ht="15.75" x14ac:dyDescent="0.25">
      <c r="B42" s="246" t="s">
        <v>2367</v>
      </c>
      <c r="C42" s="246"/>
      <c r="D42" s="245" t="s">
        <v>2368</v>
      </c>
      <c r="E42" s="247"/>
      <c r="F42" s="247" t="s">
        <v>2369</v>
      </c>
      <c r="G42" s="247"/>
      <c r="H42" s="247"/>
      <c r="I42" s="245"/>
    </row>
    <row r="43" spans="2:9" ht="31.5" x14ac:dyDescent="0.25">
      <c r="B43" s="81" t="s">
        <v>2370</v>
      </c>
      <c r="C43" s="246" t="str">
        <f>+'10_POA'!C42</f>
        <v>Ampliar  la participación ciudadana ( Hombres, Mujeres, Jovenes y Niños)</v>
      </c>
      <c r="D43" s="245" t="s">
        <v>2371</v>
      </c>
      <c r="E43" s="247"/>
      <c r="F43" s="247"/>
      <c r="G43" s="247" t="s">
        <v>2372</v>
      </c>
      <c r="H43" s="247"/>
      <c r="I43" s="245" t="s">
        <v>3683</v>
      </c>
    </row>
    <row r="44" spans="2:9" ht="60" customHeight="1" x14ac:dyDescent="0.25">
      <c r="B44" s="81" t="s">
        <v>2373</v>
      </c>
      <c r="C44" s="246" t="str">
        <f>+'10_POA'!H42</f>
        <v>Subsidio, fortalecimiento y cobertura al programa de la Mujer del municipio de Coatepeque, Quetzaltenango</v>
      </c>
      <c r="D44" s="245" t="s">
        <v>3157</v>
      </c>
      <c r="E44" s="247"/>
      <c r="F44" s="247"/>
      <c r="G44" s="247"/>
      <c r="H44" s="247" t="s">
        <v>2372</v>
      </c>
      <c r="I44" s="245" t="s">
        <v>3158</v>
      </c>
    </row>
    <row r="45" spans="2:9" ht="31.5" x14ac:dyDescent="0.25">
      <c r="B45" s="81" t="s">
        <v>2373</v>
      </c>
      <c r="C45" s="246" t="str">
        <f>+'10_POA'!H43</f>
        <v> Fortalecimiento a la cultura del Municipio de Coatepeque, Quetzaltenango</v>
      </c>
      <c r="D45" s="245" t="s">
        <v>3157</v>
      </c>
      <c r="E45" s="247"/>
      <c r="F45" s="247"/>
      <c r="G45" s="247"/>
      <c r="H45" s="247" t="s">
        <v>3659</v>
      </c>
      <c r="I45" s="245" t="s">
        <v>3158</v>
      </c>
    </row>
    <row r="46" spans="2:9" ht="47.25" x14ac:dyDescent="0.25">
      <c r="B46" s="81" t="s">
        <v>2373</v>
      </c>
      <c r="C46" s="246" t="str">
        <f>+'10_POA'!H44</f>
        <v xml:space="preserve">Subsidio y fortalecimiento a la conservacion de programas sociales y de prevencion de la violencia y el delito </v>
      </c>
      <c r="D46" s="245" t="s">
        <v>3157</v>
      </c>
      <c r="E46" s="247"/>
      <c r="F46" s="247"/>
      <c r="G46" s="247"/>
      <c r="H46" s="247" t="s">
        <v>3660</v>
      </c>
      <c r="I46" s="245" t="s">
        <v>3158</v>
      </c>
    </row>
    <row r="47" spans="2:9" ht="47.25" x14ac:dyDescent="0.25">
      <c r="B47" s="81" t="s">
        <v>2373</v>
      </c>
      <c r="C47" s="246" t="str">
        <f>+'10_POA'!H45</f>
        <v>Conservacion y Mantenimiento de la red de Alumbrado Publico del Municipio de Coatepeque, Quetzaltenago</v>
      </c>
      <c r="D47" s="245" t="s">
        <v>3157</v>
      </c>
      <c r="E47" s="247"/>
      <c r="F47" s="247"/>
      <c r="G47" s="247"/>
      <c r="H47" s="247" t="s">
        <v>3661</v>
      </c>
      <c r="I47" s="245" t="s">
        <v>3675</v>
      </c>
    </row>
    <row r="48" spans="2:9" ht="60" customHeight="1" x14ac:dyDescent="0.25">
      <c r="B48" s="81" t="s">
        <v>2373</v>
      </c>
      <c r="C48" s="246" t="str">
        <f>+'10_POA'!H46</f>
        <v>DOTACION DE BOMBILLOS TIPO LED DE 30W Y 40W PARA LA CONSERVACION DE LA RED DE ALUMBRADO PUBLICO DEL MUNICIPIO DE COATEPEQUE, QUETZALTENANGO</v>
      </c>
      <c r="D48" s="245" t="s">
        <v>3157</v>
      </c>
      <c r="E48" s="247"/>
      <c r="F48" s="247"/>
      <c r="G48" s="247"/>
      <c r="H48" s="247" t="s">
        <v>3662</v>
      </c>
      <c r="I48" s="245" t="s">
        <v>3675</v>
      </c>
    </row>
    <row r="49" spans="2:9" ht="85.5" customHeight="1" x14ac:dyDescent="0.25">
      <c r="B49" s="81" t="s">
        <v>3298</v>
      </c>
      <c r="C49" s="81" t="str">
        <f>+'10_POA'!B47</f>
        <v xml:space="preserve">Para el 2019, se ha incrementado la posición del municipio en el índice de competitividad en 10 posiciones (de la posición 80 en 2015 a la 70 en 2019)
</v>
      </c>
      <c r="D49" s="245" t="s">
        <v>2366</v>
      </c>
      <c r="E49" s="247"/>
      <c r="F49" s="247"/>
      <c r="G49" s="247"/>
      <c r="H49" s="247"/>
      <c r="I49" s="245" t="s">
        <v>3360</v>
      </c>
    </row>
    <row r="50" spans="2:9" ht="15.75" x14ac:dyDescent="0.25">
      <c r="B50" s="246" t="s">
        <v>2367</v>
      </c>
      <c r="C50" s="246"/>
      <c r="D50" s="245" t="s">
        <v>2368</v>
      </c>
      <c r="E50" s="247"/>
      <c r="F50" s="247" t="s">
        <v>2369</v>
      </c>
      <c r="G50" s="247"/>
      <c r="H50" s="247"/>
      <c r="I50" s="245"/>
    </row>
    <row r="51" spans="2:9" ht="79.5" customHeight="1" x14ac:dyDescent="0.25">
      <c r="B51" s="81" t="s">
        <v>2370</v>
      </c>
      <c r="C51" s="246" t="str">
        <f>+'10_POA'!C47</f>
        <v xml:space="preserve">Áreas con ordenamiento vial ,                                        Personas que utilizan el servicio de transporte público ,                                  Espacios públicos limpios y con ornato                           </v>
      </c>
      <c r="D51" s="245" t="s">
        <v>2371</v>
      </c>
      <c r="E51" s="247"/>
      <c r="F51" s="247"/>
      <c r="G51" s="247" t="s">
        <v>2372</v>
      </c>
      <c r="H51" s="247"/>
      <c r="I51" s="245" t="s">
        <v>3684</v>
      </c>
    </row>
    <row r="52" spans="2:9" ht="47.25" x14ac:dyDescent="0.25">
      <c r="B52" s="81" t="s">
        <v>2373</v>
      </c>
      <c r="C52" s="246" t="str">
        <f>+'10_POA'!H49</f>
        <v>Mejoramiento Instalaciones Deportivas y Recreativas Cancha de Basquetbol Barrio El Rosario zona 2, Coatepeque, Quetzaltenango</v>
      </c>
      <c r="D52" s="245" t="s">
        <v>3157</v>
      </c>
      <c r="E52" s="247"/>
      <c r="F52" s="247"/>
      <c r="G52" s="247"/>
      <c r="H52" s="247" t="s">
        <v>2372</v>
      </c>
      <c r="I52" s="245" t="s">
        <v>3685</v>
      </c>
    </row>
    <row r="53" spans="2:9" ht="63" x14ac:dyDescent="0.25">
      <c r="B53" s="81" t="s">
        <v>2373</v>
      </c>
      <c r="C53" s="246" t="str">
        <f>+'10_POA'!H50</f>
        <v>Dotacion de material tipo grava para el mantenimiento de la red de caminos rurales en el año 2018, para el municipio de Coatepeque, Quetzaltenango</v>
      </c>
      <c r="D53" s="245" t="s">
        <v>3157</v>
      </c>
      <c r="E53" s="247"/>
      <c r="F53" s="247"/>
      <c r="G53" s="247"/>
      <c r="H53" s="247" t="s">
        <v>3659</v>
      </c>
      <c r="I53" s="245" t="s">
        <v>3685</v>
      </c>
    </row>
    <row r="54" spans="2:9" ht="47.25" x14ac:dyDescent="0.25">
      <c r="B54" s="81" t="s">
        <v>2373</v>
      </c>
      <c r="C54" s="246" t="str">
        <f>+'10_POA'!H51</f>
        <v>Mejoramiento instalaciones deportivas y recreativas del parque frente a las instalaciones de la PMT zona 3, Coatepeque, Quetzaltenango</v>
      </c>
      <c r="D54" s="245" t="s">
        <v>3157</v>
      </c>
      <c r="E54" s="247"/>
      <c r="F54" s="247"/>
      <c r="G54" s="247"/>
      <c r="H54" s="247" t="s">
        <v>3660</v>
      </c>
      <c r="I54" s="245" t="s">
        <v>3685</v>
      </c>
    </row>
    <row r="55" spans="2:9" ht="47.25" x14ac:dyDescent="0.25">
      <c r="B55" s="81" t="s">
        <v>2373</v>
      </c>
      <c r="C55" s="246" t="str">
        <f>+'10_POA'!H52</f>
        <v>Mejoramiento instalaciones deportivas y recreativas del parque infantil del barrio San Francisco zona 3, Coatepeque, Quetzaltenango</v>
      </c>
      <c r="D55" s="245" t="s">
        <v>3157</v>
      </c>
      <c r="E55" s="247"/>
      <c r="F55" s="247"/>
      <c r="G55" s="247"/>
      <c r="H55" s="247" t="s">
        <v>3661</v>
      </c>
      <c r="I55" s="245" t="s">
        <v>3685</v>
      </c>
    </row>
    <row r="56" spans="2:9" ht="63" x14ac:dyDescent="0.25">
      <c r="B56" s="81" t="s">
        <v>2373</v>
      </c>
      <c r="C56" s="246" t="str">
        <f>+'10_POA'!H53</f>
        <v>Mejoramiento Instalaciones Deportivas y Recreativas Cancha de Basquetbol colonia Miguel Angel Asturias zona 6, Coatepeque, Quetzaltenango</v>
      </c>
      <c r="D56" s="245" t="s">
        <v>3157</v>
      </c>
      <c r="E56" s="247"/>
      <c r="F56" s="247"/>
      <c r="G56" s="247"/>
      <c r="H56" s="247" t="s">
        <v>3662</v>
      </c>
      <c r="I56" s="245" t="s">
        <v>3685</v>
      </c>
    </row>
  </sheetData>
  <mergeCells count="6">
    <mergeCell ref="B9:I9"/>
    <mergeCell ref="B10:I10"/>
    <mergeCell ref="B11:C11"/>
    <mergeCell ref="D11:I11"/>
    <mergeCell ref="C2:I2"/>
    <mergeCell ref="C3:I3"/>
  </mergeCells>
  <pageMargins left="0.7" right="0.7" top="0.75" bottom="0.75" header="0.3" footer="0.3"/>
  <pageSetup paperSize="261" scale="61" orientation="portrait" r:id="rId1"/>
  <rowBreaks count="1" manualBreakCount="1">
    <brk id="32" min="1" max="8" man="1"/>
  </row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6"/>
  <sheetViews>
    <sheetView workbookViewId="0">
      <selection activeCell="D13" sqref="D13"/>
    </sheetView>
  </sheetViews>
  <sheetFormatPr baseColWidth="10" defaultRowHeight="15" x14ac:dyDescent="0.25"/>
  <cols>
    <col min="7" max="7" width="18.7109375" customWidth="1"/>
  </cols>
  <sheetData>
    <row r="2" spans="1:13" x14ac:dyDescent="0.25">
      <c r="A2" t="s">
        <v>3440</v>
      </c>
    </row>
    <row r="4" spans="1:13" ht="18.75" x14ac:dyDescent="0.25">
      <c r="C4" s="661" t="s">
        <v>3338</v>
      </c>
      <c r="D4" s="661"/>
      <c r="E4" s="661"/>
      <c r="F4" s="661"/>
      <c r="G4" s="661"/>
    </row>
    <row r="5" spans="1:13" ht="15" customHeight="1" x14ac:dyDescent="0.25">
      <c r="C5" s="586" t="s">
        <v>2314</v>
      </c>
      <c r="D5" s="586" t="s">
        <v>2315</v>
      </c>
      <c r="E5" s="586" t="s">
        <v>3154</v>
      </c>
      <c r="F5" s="586" t="s">
        <v>3227</v>
      </c>
      <c r="G5" s="586" t="s">
        <v>3228</v>
      </c>
      <c r="H5" s="586" t="s">
        <v>2320</v>
      </c>
      <c r="I5" s="662" t="s">
        <v>3230</v>
      </c>
      <c r="J5" s="586" t="s">
        <v>3231</v>
      </c>
      <c r="K5" s="586" t="s">
        <v>3232</v>
      </c>
      <c r="L5" s="370" t="s">
        <v>3441</v>
      </c>
      <c r="M5" s="370" t="s">
        <v>3442</v>
      </c>
    </row>
    <row r="6" spans="1:13" ht="53.25" customHeight="1" x14ac:dyDescent="0.25">
      <c r="C6" s="586"/>
      <c r="D6" s="586"/>
      <c r="E6" s="586"/>
      <c r="F6" s="586"/>
      <c r="G6" s="586"/>
      <c r="H6" s="586"/>
      <c r="I6" s="662"/>
      <c r="J6" s="586"/>
      <c r="K6" s="586"/>
    </row>
  </sheetData>
  <mergeCells count="10">
    <mergeCell ref="H5:H6"/>
    <mergeCell ref="I5:I6"/>
    <mergeCell ref="J5:J6"/>
    <mergeCell ref="K5:K6"/>
    <mergeCell ref="C4:G4"/>
    <mergeCell ref="C5:C6"/>
    <mergeCell ref="D5:D6"/>
    <mergeCell ref="E5:E6"/>
    <mergeCell ref="F5:F6"/>
    <mergeCell ref="G5:G6"/>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6" sqref="E16"/>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tint="0.59999389629810485"/>
  </sheetPr>
  <dimension ref="A1:AW3719"/>
  <sheetViews>
    <sheetView zoomScale="90" zoomScaleNormal="90" zoomScalePageLayoutView="78" workbookViewId="0">
      <selection activeCell="A3724" sqref="A3724"/>
    </sheetView>
  </sheetViews>
  <sheetFormatPr baseColWidth="10" defaultColWidth="10.85546875" defaultRowHeight="15" x14ac:dyDescent="0.25"/>
  <cols>
    <col min="1" max="1" width="40" style="142" customWidth="1"/>
    <col min="2" max="2" width="26.42578125" style="142" customWidth="1"/>
    <col min="3" max="3" width="27.140625" style="211" customWidth="1"/>
    <col min="4" max="4" width="74.7109375" style="142" customWidth="1"/>
    <col min="5" max="16384" width="10.85546875" style="109"/>
  </cols>
  <sheetData>
    <row r="1" spans="1:4" ht="69.75" customHeight="1" x14ac:dyDescent="0.25">
      <c r="A1" s="479" t="s">
        <v>3240</v>
      </c>
      <c r="B1" s="480"/>
      <c r="C1" s="480"/>
      <c r="D1" s="481"/>
    </row>
    <row r="2" spans="1:4" s="215" customFormat="1" ht="36" customHeight="1" x14ac:dyDescent="0.25">
      <c r="A2" s="484" t="s">
        <v>3443</v>
      </c>
      <c r="B2" s="485"/>
      <c r="C2" s="485"/>
      <c r="D2" s="486"/>
    </row>
    <row r="3" spans="1:4" s="215" customFormat="1" ht="24.75" customHeight="1" x14ac:dyDescent="0.2">
      <c r="A3" s="212"/>
      <c r="B3" s="213"/>
      <c r="C3" s="213"/>
      <c r="D3" s="214"/>
    </row>
    <row r="4" spans="1:4" x14ac:dyDescent="0.25">
      <c r="A4" s="338" t="s">
        <v>51</v>
      </c>
      <c r="B4" s="338" t="s">
        <v>50</v>
      </c>
      <c r="C4" s="339" t="s">
        <v>2296</v>
      </c>
      <c r="D4" s="338" t="s">
        <v>2462</v>
      </c>
    </row>
    <row r="5" spans="1:4" s="110" customFormat="1" ht="30" hidden="1" x14ac:dyDescent="0.2">
      <c r="A5" s="35" t="s">
        <v>2463</v>
      </c>
      <c r="B5" s="31" t="s">
        <v>40</v>
      </c>
      <c r="C5" s="31" t="s">
        <v>905</v>
      </c>
      <c r="D5" s="31" t="s">
        <v>2295</v>
      </c>
    </row>
    <row r="6" spans="1:4" s="110" customFormat="1" ht="30" hidden="1" customHeight="1" x14ac:dyDescent="0.2">
      <c r="A6" s="34" t="s">
        <v>2464</v>
      </c>
      <c r="B6" s="31" t="s">
        <v>40</v>
      </c>
      <c r="C6" s="31" t="s">
        <v>905</v>
      </c>
      <c r="D6" s="31" t="s">
        <v>2294</v>
      </c>
    </row>
    <row r="7" spans="1:4" s="110" customFormat="1" ht="30" hidden="1" customHeight="1" x14ac:dyDescent="0.25">
      <c r="A7" s="34" t="s">
        <v>2464</v>
      </c>
      <c r="B7" s="31" t="s">
        <v>40</v>
      </c>
      <c r="C7" s="31" t="s">
        <v>905</v>
      </c>
      <c r="D7" s="31" t="s">
        <v>2293</v>
      </c>
    </row>
    <row r="8" spans="1:4" s="110" customFormat="1" ht="30" hidden="1" customHeight="1" x14ac:dyDescent="0.25">
      <c r="A8" s="34" t="s">
        <v>2464</v>
      </c>
      <c r="B8" s="31" t="s">
        <v>40</v>
      </c>
      <c r="C8" s="31" t="s">
        <v>905</v>
      </c>
      <c r="D8" s="31" t="s">
        <v>2292</v>
      </c>
    </row>
    <row r="9" spans="1:4" s="110" customFormat="1" ht="30" hidden="1" customHeight="1" x14ac:dyDescent="0.25">
      <c r="A9" s="35" t="s">
        <v>2463</v>
      </c>
      <c r="B9" s="31" t="s">
        <v>40</v>
      </c>
      <c r="C9" s="31" t="s">
        <v>905</v>
      </c>
      <c r="D9" s="31" t="s">
        <v>2291</v>
      </c>
    </row>
    <row r="10" spans="1:4" s="110" customFormat="1" ht="30" hidden="1" customHeight="1" x14ac:dyDescent="0.25">
      <c r="A10" s="35" t="s">
        <v>2463</v>
      </c>
      <c r="B10" s="31" t="s">
        <v>40</v>
      </c>
      <c r="C10" s="31" t="s">
        <v>905</v>
      </c>
      <c r="D10" s="31" t="s">
        <v>2290</v>
      </c>
    </row>
    <row r="11" spans="1:4" s="110" customFormat="1" ht="30" hidden="1" customHeight="1" x14ac:dyDescent="0.25">
      <c r="A11" s="34" t="s">
        <v>2464</v>
      </c>
      <c r="B11" s="31" t="s">
        <v>40</v>
      </c>
      <c r="C11" s="31" t="s">
        <v>902</v>
      </c>
      <c r="D11" s="31" t="s">
        <v>2289</v>
      </c>
    </row>
    <row r="12" spans="1:4" s="110" customFormat="1" ht="30" hidden="1" customHeight="1" x14ac:dyDescent="0.25">
      <c r="A12" s="34" t="s">
        <v>2464</v>
      </c>
      <c r="B12" s="31" t="s">
        <v>40</v>
      </c>
      <c r="C12" s="31" t="s">
        <v>902</v>
      </c>
      <c r="D12" s="31" t="s">
        <v>2465</v>
      </c>
    </row>
    <row r="13" spans="1:4" s="110" customFormat="1" ht="30" hidden="1" customHeight="1" x14ac:dyDescent="0.25">
      <c r="A13" s="35" t="s">
        <v>2463</v>
      </c>
      <c r="B13" s="31" t="s">
        <v>40</v>
      </c>
      <c r="C13" s="31" t="s">
        <v>902</v>
      </c>
      <c r="D13" s="31" t="s">
        <v>2288</v>
      </c>
    </row>
    <row r="14" spans="1:4" s="110" customFormat="1" ht="30" hidden="1" customHeight="1" x14ac:dyDescent="0.2">
      <c r="A14" s="35" t="s">
        <v>2463</v>
      </c>
      <c r="B14" s="31" t="s">
        <v>40</v>
      </c>
      <c r="C14" s="31" t="s">
        <v>902</v>
      </c>
      <c r="D14" s="31" t="s">
        <v>1121</v>
      </c>
    </row>
    <row r="15" spans="1:4" s="110" customFormat="1" ht="30" hidden="1" customHeight="1" x14ac:dyDescent="0.25">
      <c r="A15" s="35" t="s">
        <v>2463</v>
      </c>
      <c r="B15" s="31" t="s">
        <v>40</v>
      </c>
      <c r="C15" s="31" t="s">
        <v>902</v>
      </c>
      <c r="D15" s="31" t="s">
        <v>2287</v>
      </c>
    </row>
    <row r="16" spans="1:4" s="110" customFormat="1" ht="30" hidden="1" customHeight="1" x14ac:dyDescent="0.25">
      <c r="A16" s="34" t="s">
        <v>2464</v>
      </c>
      <c r="B16" s="31" t="s">
        <v>40</v>
      </c>
      <c r="C16" s="31" t="s">
        <v>902</v>
      </c>
      <c r="D16" s="31" t="s">
        <v>2286</v>
      </c>
    </row>
    <row r="17" spans="1:4" s="110" customFormat="1" ht="30" hidden="1" customHeight="1" x14ac:dyDescent="0.25">
      <c r="A17" s="35" t="s">
        <v>2463</v>
      </c>
      <c r="B17" s="31" t="s">
        <v>40</v>
      </c>
      <c r="C17" s="31" t="s">
        <v>900</v>
      </c>
      <c r="D17" s="31" t="s">
        <v>116</v>
      </c>
    </row>
    <row r="18" spans="1:4" s="110" customFormat="1" ht="30" hidden="1" customHeight="1" x14ac:dyDescent="0.25">
      <c r="A18" s="35" t="s">
        <v>2463</v>
      </c>
      <c r="B18" s="30" t="s">
        <v>40</v>
      </c>
      <c r="C18" s="111" t="s">
        <v>899</v>
      </c>
      <c r="D18" s="54" t="s">
        <v>116</v>
      </c>
    </row>
    <row r="19" spans="1:4" s="110" customFormat="1" ht="30" hidden="1" customHeight="1" x14ac:dyDescent="0.25">
      <c r="A19" s="35" t="s">
        <v>2463</v>
      </c>
      <c r="B19" s="30" t="s">
        <v>40</v>
      </c>
      <c r="C19" s="111" t="s">
        <v>899</v>
      </c>
      <c r="D19" s="54" t="s">
        <v>91</v>
      </c>
    </row>
    <row r="20" spans="1:4" s="110" customFormat="1" ht="30" hidden="1" customHeight="1" x14ac:dyDescent="0.25">
      <c r="A20" s="34" t="s">
        <v>2464</v>
      </c>
      <c r="B20" s="30" t="s">
        <v>40</v>
      </c>
      <c r="C20" s="111" t="s">
        <v>896</v>
      </c>
      <c r="D20" s="54" t="s">
        <v>2285</v>
      </c>
    </row>
    <row r="21" spans="1:4" s="110" customFormat="1" ht="30" hidden="1" customHeight="1" x14ac:dyDescent="0.25">
      <c r="A21" s="34" t="s">
        <v>2464</v>
      </c>
      <c r="B21" s="30" t="s">
        <v>40</v>
      </c>
      <c r="C21" s="111" t="s">
        <v>896</v>
      </c>
      <c r="D21" s="54" t="s">
        <v>2284</v>
      </c>
    </row>
    <row r="22" spans="1:4" s="110" customFormat="1" ht="30" hidden="1" customHeight="1" x14ac:dyDescent="0.25">
      <c r="A22" s="35" t="s">
        <v>2463</v>
      </c>
      <c r="B22" s="30" t="s">
        <v>40</v>
      </c>
      <c r="C22" s="111" t="s">
        <v>896</v>
      </c>
      <c r="D22" s="54" t="s">
        <v>2283</v>
      </c>
    </row>
    <row r="23" spans="1:4" s="110" customFormat="1" ht="30" hidden="1" customHeight="1" x14ac:dyDescent="0.25">
      <c r="A23" s="35" t="s">
        <v>2463</v>
      </c>
      <c r="B23" s="30" t="s">
        <v>40</v>
      </c>
      <c r="C23" s="111" t="s">
        <v>896</v>
      </c>
      <c r="D23" s="54" t="s">
        <v>2282</v>
      </c>
    </row>
    <row r="24" spans="1:4" s="110" customFormat="1" ht="30" hidden="1" customHeight="1" x14ac:dyDescent="0.25">
      <c r="A24" s="35" t="s">
        <v>2463</v>
      </c>
      <c r="B24" s="30" t="s">
        <v>40</v>
      </c>
      <c r="C24" s="111" t="s">
        <v>896</v>
      </c>
      <c r="D24" s="54" t="s">
        <v>2281</v>
      </c>
    </row>
    <row r="25" spans="1:4" s="110" customFormat="1" ht="38.25" hidden="1" customHeight="1" x14ac:dyDescent="0.25">
      <c r="A25" s="34" t="s">
        <v>2466</v>
      </c>
      <c r="B25" s="30" t="s">
        <v>40</v>
      </c>
      <c r="C25" s="24" t="s">
        <v>905</v>
      </c>
      <c r="D25" s="54" t="s">
        <v>1739</v>
      </c>
    </row>
    <row r="26" spans="1:4" s="110" customFormat="1" ht="30" hidden="1" customHeight="1" x14ac:dyDescent="0.25">
      <c r="A26" s="30" t="s">
        <v>23</v>
      </c>
      <c r="B26" s="30" t="s">
        <v>40</v>
      </c>
      <c r="C26" s="111" t="s">
        <v>896</v>
      </c>
      <c r="D26" s="54" t="s">
        <v>920</v>
      </c>
    </row>
    <row r="27" spans="1:4" s="110" customFormat="1" ht="30" hidden="1" customHeight="1" x14ac:dyDescent="0.25">
      <c r="A27" s="33" t="s">
        <v>468</v>
      </c>
      <c r="B27" s="30" t="s">
        <v>40</v>
      </c>
      <c r="C27" s="111" t="s">
        <v>902</v>
      </c>
      <c r="D27" s="54" t="s">
        <v>919</v>
      </c>
    </row>
    <row r="28" spans="1:4" s="110" customFormat="1" ht="30" hidden="1" customHeight="1" x14ac:dyDescent="0.25">
      <c r="A28" s="30" t="s">
        <v>23</v>
      </c>
      <c r="B28" s="30" t="s">
        <v>40</v>
      </c>
      <c r="C28" s="111" t="s">
        <v>905</v>
      </c>
      <c r="D28" s="54" t="s">
        <v>918</v>
      </c>
    </row>
    <row r="29" spans="1:4" s="110" customFormat="1" ht="30" hidden="1" customHeight="1" x14ac:dyDescent="0.25">
      <c r="A29" s="30" t="s">
        <v>23</v>
      </c>
      <c r="B29" s="30" t="s">
        <v>40</v>
      </c>
      <c r="C29" s="111" t="s">
        <v>905</v>
      </c>
      <c r="D29" s="54" t="s">
        <v>917</v>
      </c>
    </row>
    <row r="30" spans="1:4" s="110" customFormat="1" ht="30" hidden="1" customHeight="1" x14ac:dyDescent="0.25">
      <c r="A30" s="35" t="s">
        <v>2463</v>
      </c>
      <c r="B30" s="30" t="s">
        <v>40</v>
      </c>
      <c r="C30" s="111" t="s">
        <v>905</v>
      </c>
      <c r="D30" s="54" t="s">
        <v>916</v>
      </c>
    </row>
    <row r="31" spans="1:4" s="110" customFormat="1" ht="30" hidden="1" customHeight="1" x14ac:dyDescent="0.25">
      <c r="A31" s="35" t="s">
        <v>2463</v>
      </c>
      <c r="B31" s="30" t="s">
        <v>40</v>
      </c>
      <c r="C31" s="111" t="s">
        <v>905</v>
      </c>
      <c r="D31" s="54" t="s">
        <v>915</v>
      </c>
    </row>
    <row r="32" spans="1:4" s="110" customFormat="1" ht="30" hidden="1" customHeight="1" x14ac:dyDescent="0.25">
      <c r="A32" s="30" t="s">
        <v>23</v>
      </c>
      <c r="B32" s="30" t="s">
        <v>40</v>
      </c>
      <c r="C32" s="111" t="s">
        <v>905</v>
      </c>
      <c r="D32" s="54" t="s">
        <v>914</v>
      </c>
    </row>
    <row r="33" spans="1:4" s="110" customFormat="1" ht="30" hidden="1" customHeight="1" x14ac:dyDescent="0.25">
      <c r="A33" s="30" t="s">
        <v>23</v>
      </c>
      <c r="B33" s="30" t="s">
        <v>40</v>
      </c>
      <c r="C33" s="111" t="s">
        <v>905</v>
      </c>
      <c r="D33" s="54" t="s">
        <v>913</v>
      </c>
    </row>
    <row r="34" spans="1:4" s="110" customFormat="1" ht="30" hidden="1" customHeight="1" x14ac:dyDescent="0.25">
      <c r="A34" s="30" t="s">
        <v>23</v>
      </c>
      <c r="B34" s="30" t="s">
        <v>40</v>
      </c>
      <c r="C34" s="111" t="s">
        <v>905</v>
      </c>
      <c r="D34" s="54" t="s">
        <v>912</v>
      </c>
    </row>
    <row r="35" spans="1:4" s="110" customFormat="1" ht="30" hidden="1" customHeight="1" x14ac:dyDescent="0.25">
      <c r="A35" s="30" t="s">
        <v>23</v>
      </c>
      <c r="B35" s="30" t="s">
        <v>40</v>
      </c>
      <c r="C35" s="111" t="s">
        <v>902</v>
      </c>
      <c r="D35" s="54" t="s">
        <v>911</v>
      </c>
    </row>
    <row r="36" spans="1:4" s="110" customFormat="1" ht="30" hidden="1" customHeight="1" x14ac:dyDescent="0.25">
      <c r="A36" s="30" t="s">
        <v>23</v>
      </c>
      <c r="B36" s="30" t="s">
        <v>40</v>
      </c>
      <c r="C36" s="111" t="s">
        <v>900</v>
      </c>
      <c r="D36" s="54" t="s">
        <v>117</v>
      </c>
    </row>
    <row r="37" spans="1:4" s="110" customFormat="1" ht="30" hidden="1" customHeight="1" x14ac:dyDescent="0.25">
      <c r="A37" s="30" t="s">
        <v>23</v>
      </c>
      <c r="B37" s="30" t="s">
        <v>40</v>
      </c>
      <c r="C37" s="111" t="s">
        <v>899</v>
      </c>
      <c r="D37" s="54" t="s">
        <v>117</v>
      </c>
    </row>
    <row r="38" spans="1:4" s="110" customFormat="1" ht="30" hidden="1" customHeight="1" x14ac:dyDescent="0.25">
      <c r="A38" s="34" t="s">
        <v>2464</v>
      </c>
      <c r="B38" s="30" t="s">
        <v>40</v>
      </c>
      <c r="C38" s="111" t="s">
        <v>896</v>
      </c>
      <c r="D38" s="54" t="s">
        <v>910</v>
      </c>
    </row>
    <row r="39" spans="1:4" s="110" customFormat="1" ht="30" hidden="1" customHeight="1" x14ac:dyDescent="0.25">
      <c r="A39" s="30" t="s">
        <v>23</v>
      </c>
      <c r="B39" s="30" t="s">
        <v>40</v>
      </c>
      <c r="C39" s="111" t="s">
        <v>896</v>
      </c>
      <c r="D39" s="54" t="s">
        <v>909</v>
      </c>
    </row>
    <row r="40" spans="1:4" s="110" customFormat="1" ht="30" hidden="1" customHeight="1" x14ac:dyDescent="0.25">
      <c r="A40" s="30" t="s">
        <v>23</v>
      </c>
      <c r="B40" s="30" t="s">
        <v>40</v>
      </c>
      <c r="C40" s="111" t="s">
        <v>896</v>
      </c>
      <c r="D40" s="54" t="s">
        <v>908</v>
      </c>
    </row>
    <row r="41" spans="1:4" s="110" customFormat="1" ht="30" hidden="1" customHeight="1" x14ac:dyDescent="0.25">
      <c r="A41" s="35" t="s">
        <v>2463</v>
      </c>
      <c r="B41" s="30" t="s">
        <v>40</v>
      </c>
      <c r="C41" s="111" t="s">
        <v>905</v>
      </c>
      <c r="D41" s="54" t="s">
        <v>907</v>
      </c>
    </row>
    <row r="42" spans="1:4" s="110" customFormat="1" ht="30" hidden="1" customHeight="1" x14ac:dyDescent="0.25">
      <c r="A42" s="30" t="s">
        <v>23</v>
      </c>
      <c r="B42" s="30" t="s">
        <v>40</v>
      </c>
      <c r="C42" s="111" t="s">
        <v>905</v>
      </c>
      <c r="D42" s="54" t="s">
        <v>906</v>
      </c>
    </row>
    <row r="43" spans="1:4" s="110" customFormat="1" ht="30" hidden="1" customHeight="1" x14ac:dyDescent="0.25">
      <c r="A43" s="34" t="s">
        <v>2464</v>
      </c>
      <c r="B43" s="30" t="s">
        <v>40</v>
      </c>
      <c r="C43" s="111" t="s">
        <v>905</v>
      </c>
      <c r="D43" s="54" t="s">
        <v>904</v>
      </c>
    </row>
    <row r="44" spans="1:4" s="110" customFormat="1" ht="30" hidden="1" customHeight="1" x14ac:dyDescent="0.25">
      <c r="A44" s="30" t="s">
        <v>23</v>
      </c>
      <c r="B44" s="30" t="s">
        <v>40</v>
      </c>
      <c r="C44" s="111" t="s">
        <v>902</v>
      </c>
      <c r="D44" s="54" t="s">
        <v>903</v>
      </c>
    </row>
    <row r="45" spans="1:4" s="110" customFormat="1" ht="30" hidden="1" customHeight="1" x14ac:dyDescent="0.25">
      <c r="A45" s="34" t="s">
        <v>2466</v>
      </c>
      <c r="B45" s="30" t="s">
        <v>40</v>
      </c>
      <c r="C45" s="24" t="s">
        <v>902</v>
      </c>
      <c r="D45" s="54" t="s">
        <v>901</v>
      </c>
    </row>
    <row r="46" spans="1:4" s="110" customFormat="1" ht="30" hidden="1" customHeight="1" x14ac:dyDescent="0.25">
      <c r="A46" s="34" t="s">
        <v>2464</v>
      </c>
      <c r="B46" s="30" t="s">
        <v>40</v>
      </c>
      <c r="C46" s="111" t="s">
        <v>900</v>
      </c>
      <c r="D46" s="54" t="s">
        <v>114</v>
      </c>
    </row>
    <row r="47" spans="1:4" s="110" customFormat="1" ht="30" hidden="1" customHeight="1" x14ac:dyDescent="0.25">
      <c r="A47" s="34" t="s">
        <v>2464</v>
      </c>
      <c r="B47" s="30" t="s">
        <v>40</v>
      </c>
      <c r="C47" s="111" t="s">
        <v>899</v>
      </c>
      <c r="D47" s="54" t="s">
        <v>898</v>
      </c>
    </row>
    <row r="48" spans="1:4" s="110" customFormat="1" ht="30" hidden="1" customHeight="1" x14ac:dyDescent="0.25">
      <c r="A48" s="35" t="s">
        <v>2463</v>
      </c>
      <c r="B48" s="30" t="s">
        <v>40</v>
      </c>
      <c r="C48" s="111" t="s">
        <v>896</v>
      </c>
      <c r="D48" s="54" t="s">
        <v>897</v>
      </c>
    </row>
    <row r="49" spans="1:4" s="110" customFormat="1" ht="30" hidden="1" customHeight="1" x14ac:dyDescent="0.25">
      <c r="A49" s="30" t="s">
        <v>23</v>
      </c>
      <c r="B49" s="30" t="s">
        <v>40</v>
      </c>
      <c r="C49" s="111" t="s">
        <v>905</v>
      </c>
      <c r="D49" s="54" t="s">
        <v>1994</v>
      </c>
    </row>
    <row r="50" spans="1:4" s="110" customFormat="1" ht="30" hidden="1" customHeight="1" x14ac:dyDescent="0.25">
      <c r="A50" s="34" t="s">
        <v>2464</v>
      </c>
      <c r="B50" s="30" t="s">
        <v>40</v>
      </c>
      <c r="C50" s="111" t="s">
        <v>905</v>
      </c>
      <c r="D50" s="54" t="s">
        <v>1993</v>
      </c>
    </row>
    <row r="51" spans="1:4" s="110" customFormat="1" ht="30" hidden="1" customHeight="1" x14ac:dyDescent="0.25">
      <c r="A51" s="34" t="s">
        <v>2464</v>
      </c>
      <c r="B51" s="30" t="s">
        <v>40</v>
      </c>
      <c r="C51" s="111" t="s">
        <v>902</v>
      </c>
      <c r="D51" s="54" t="s">
        <v>1992</v>
      </c>
    </row>
    <row r="52" spans="1:4" s="110" customFormat="1" ht="30" hidden="1" customHeight="1" x14ac:dyDescent="0.25">
      <c r="A52" s="34" t="s">
        <v>2464</v>
      </c>
      <c r="B52" s="30" t="s">
        <v>40</v>
      </c>
      <c r="C52" s="111" t="s">
        <v>900</v>
      </c>
      <c r="D52" s="54" t="s">
        <v>979</v>
      </c>
    </row>
    <row r="53" spans="1:4" s="110" customFormat="1" ht="30" hidden="1" customHeight="1" x14ac:dyDescent="0.25">
      <c r="A53" s="34" t="s">
        <v>2464</v>
      </c>
      <c r="B53" s="30" t="s">
        <v>40</v>
      </c>
      <c r="C53" s="111" t="s">
        <v>896</v>
      </c>
      <c r="D53" s="54" t="s">
        <v>1991</v>
      </c>
    </row>
    <row r="54" spans="1:4" s="110" customFormat="1" ht="30" hidden="1" customHeight="1" x14ac:dyDescent="0.25">
      <c r="A54" s="34" t="s">
        <v>2464</v>
      </c>
      <c r="B54" s="30" t="s">
        <v>40</v>
      </c>
      <c r="C54" s="111" t="s">
        <v>896</v>
      </c>
      <c r="D54" s="54" t="s">
        <v>1990</v>
      </c>
    </row>
    <row r="55" spans="1:4" s="110" customFormat="1" ht="90.75" hidden="1" customHeight="1" x14ac:dyDescent="0.25">
      <c r="A55" s="34" t="s">
        <v>2464</v>
      </c>
      <c r="B55" s="30" t="s">
        <v>40</v>
      </c>
      <c r="C55" s="111" t="s">
        <v>896</v>
      </c>
      <c r="D55" s="54" t="s">
        <v>1989</v>
      </c>
    </row>
    <row r="56" spans="1:4" s="110" customFormat="1" ht="30" hidden="1" customHeight="1" x14ac:dyDescent="0.25">
      <c r="A56" s="30" t="s">
        <v>23</v>
      </c>
      <c r="B56" s="31" t="s">
        <v>34</v>
      </c>
      <c r="C56" s="112" t="s">
        <v>1307</v>
      </c>
      <c r="D56" s="24" t="s">
        <v>1306</v>
      </c>
    </row>
    <row r="57" spans="1:4" ht="30" hidden="1" customHeight="1" x14ac:dyDescent="0.25">
      <c r="A57" s="30" t="s">
        <v>23</v>
      </c>
      <c r="B57" s="31" t="s">
        <v>33</v>
      </c>
      <c r="C57" s="24" t="s">
        <v>642</v>
      </c>
      <c r="D57" s="24" t="s">
        <v>2280</v>
      </c>
    </row>
    <row r="58" spans="1:4" ht="30" hidden="1" customHeight="1" x14ac:dyDescent="0.25">
      <c r="A58" s="34" t="s">
        <v>2466</v>
      </c>
      <c r="B58" s="31" t="s">
        <v>32</v>
      </c>
      <c r="C58" s="24" t="s">
        <v>32</v>
      </c>
      <c r="D58" s="54" t="s">
        <v>2279</v>
      </c>
    </row>
    <row r="59" spans="1:4" ht="30" hidden="1" customHeight="1" x14ac:dyDescent="0.25">
      <c r="A59" s="34" t="s">
        <v>2464</v>
      </c>
      <c r="B59" s="31" t="s">
        <v>32</v>
      </c>
      <c r="C59" s="111" t="s">
        <v>32</v>
      </c>
      <c r="D59" s="54" t="s">
        <v>2278</v>
      </c>
    </row>
    <row r="60" spans="1:4" ht="30" hidden="1" customHeight="1" x14ac:dyDescent="0.25">
      <c r="A60" s="34" t="s">
        <v>2464</v>
      </c>
      <c r="B60" s="31" t="s">
        <v>32</v>
      </c>
      <c r="C60" s="111" t="s">
        <v>32</v>
      </c>
      <c r="D60" s="54" t="s">
        <v>2277</v>
      </c>
    </row>
    <row r="61" spans="1:4" ht="30" hidden="1" customHeight="1" x14ac:dyDescent="0.25">
      <c r="A61" s="34" t="s">
        <v>2464</v>
      </c>
      <c r="B61" s="31" t="s">
        <v>32</v>
      </c>
      <c r="C61" s="111" t="s">
        <v>32</v>
      </c>
      <c r="D61" s="54" t="s">
        <v>2276</v>
      </c>
    </row>
    <row r="62" spans="1:4" ht="30" hidden="1" customHeight="1" x14ac:dyDescent="0.25">
      <c r="A62" s="34" t="s">
        <v>2466</v>
      </c>
      <c r="B62" s="31" t="s">
        <v>32</v>
      </c>
      <c r="C62" s="24" t="s">
        <v>888</v>
      </c>
      <c r="D62" s="54" t="s">
        <v>2275</v>
      </c>
    </row>
    <row r="63" spans="1:4" ht="30" hidden="1" customHeight="1" x14ac:dyDescent="0.25">
      <c r="A63" s="34" t="s">
        <v>2464</v>
      </c>
      <c r="B63" s="31" t="s">
        <v>32</v>
      </c>
      <c r="C63" s="111" t="s">
        <v>1576</v>
      </c>
      <c r="D63" s="54" t="s">
        <v>2274</v>
      </c>
    </row>
    <row r="64" spans="1:4" ht="30" hidden="1" customHeight="1" x14ac:dyDescent="0.25">
      <c r="A64" s="34" t="s">
        <v>2466</v>
      </c>
      <c r="B64" s="31" t="s">
        <v>32</v>
      </c>
      <c r="C64" s="24" t="s">
        <v>886</v>
      </c>
      <c r="D64" s="54" t="s">
        <v>2273</v>
      </c>
    </row>
    <row r="65" spans="1:4" ht="30" hidden="1" customHeight="1" x14ac:dyDescent="0.25">
      <c r="A65" s="34" t="s">
        <v>2464</v>
      </c>
      <c r="B65" s="31" t="s">
        <v>32</v>
      </c>
      <c r="C65" s="111" t="s">
        <v>1570</v>
      </c>
      <c r="D65" s="54" t="s">
        <v>2272</v>
      </c>
    </row>
    <row r="66" spans="1:4" ht="30" hidden="1" customHeight="1" x14ac:dyDescent="0.25">
      <c r="A66" s="34" t="s">
        <v>2464</v>
      </c>
      <c r="B66" s="31" t="s">
        <v>32</v>
      </c>
      <c r="C66" s="111" t="s">
        <v>1570</v>
      </c>
      <c r="D66" s="54" t="s">
        <v>2271</v>
      </c>
    </row>
    <row r="67" spans="1:4" ht="30" hidden="1" customHeight="1" x14ac:dyDescent="0.25">
      <c r="A67" s="34" t="s">
        <v>2464</v>
      </c>
      <c r="B67" s="31" t="s">
        <v>32</v>
      </c>
      <c r="C67" s="111" t="s">
        <v>1565</v>
      </c>
      <c r="D67" s="54" t="s">
        <v>2270</v>
      </c>
    </row>
    <row r="68" spans="1:4" ht="30" hidden="1" customHeight="1" x14ac:dyDescent="0.25">
      <c r="A68" s="34" t="s">
        <v>2464</v>
      </c>
      <c r="B68" s="31" t="s">
        <v>32</v>
      </c>
      <c r="C68" s="111" t="s">
        <v>1565</v>
      </c>
      <c r="D68" s="54" t="s">
        <v>2269</v>
      </c>
    </row>
    <row r="69" spans="1:4" ht="30" hidden="1" customHeight="1" x14ac:dyDescent="0.25">
      <c r="A69" s="34" t="s">
        <v>2464</v>
      </c>
      <c r="B69" s="31" t="s">
        <v>32</v>
      </c>
      <c r="C69" s="111" t="s">
        <v>1565</v>
      </c>
      <c r="D69" s="54" t="s">
        <v>2268</v>
      </c>
    </row>
    <row r="70" spans="1:4" ht="30" hidden="1" customHeight="1" x14ac:dyDescent="0.25">
      <c r="A70" s="34" t="s">
        <v>2464</v>
      </c>
      <c r="B70" s="31" t="s">
        <v>32</v>
      </c>
      <c r="C70" s="111" t="s">
        <v>884</v>
      </c>
      <c r="D70" s="54" t="s">
        <v>2267</v>
      </c>
    </row>
    <row r="71" spans="1:4" ht="30" hidden="1" customHeight="1" x14ac:dyDescent="0.25">
      <c r="A71" s="34" t="s">
        <v>2464</v>
      </c>
      <c r="B71" s="31" t="s">
        <v>32</v>
      </c>
      <c r="C71" s="111" t="s">
        <v>884</v>
      </c>
      <c r="D71" s="54" t="s">
        <v>2266</v>
      </c>
    </row>
    <row r="72" spans="1:4" ht="30" hidden="1" customHeight="1" x14ac:dyDescent="0.25">
      <c r="A72" s="34" t="s">
        <v>2466</v>
      </c>
      <c r="B72" s="31" t="s">
        <v>32</v>
      </c>
      <c r="C72" s="24" t="s">
        <v>884</v>
      </c>
      <c r="D72" s="54" t="s">
        <v>2265</v>
      </c>
    </row>
    <row r="73" spans="1:4" ht="30" hidden="1" customHeight="1" x14ac:dyDescent="0.25">
      <c r="A73" s="34" t="s">
        <v>2466</v>
      </c>
      <c r="B73" s="31" t="s">
        <v>32</v>
      </c>
      <c r="C73" s="24" t="s">
        <v>882</v>
      </c>
      <c r="D73" s="54" t="s">
        <v>2264</v>
      </c>
    </row>
    <row r="74" spans="1:4" ht="30" hidden="1" customHeight="1" x14ac:dyDescent="0.25">
      <c r="A74" s="34" t="s">
        <v>2466</v>
      </c>
      <c r="B74" s="31" t="s">
        <v>32</v>
      </c>
      <c r="C74" s="24" t="s">
        <v>882</v>
      </c>
      <c r="D74" s="54" t="s">
        <v>0</v>
      </c>
    </row>
    <row r="75" spans="1:4" ht="30" hidden="1" customHeight="1" x14ac:dyDescent="0.25">
      <c r="A75" s="34" t="s">
        <v>2464</v>
      </c>
      <c r="B75" s="31" t="s">
        <v>32</v>
      </c>
      <c r="C75" s="111" t="s">
        <v>882</v>
      </c>
      <c r="D75" s="54" t="s">
        <v>2263</v>
      </c>
    </row>
    <row r="76" spans="1:4" ht="30" hidden="1" customHeight="1" x14ac:dyDescent="0.25">
      <c r="A76" s="34" t="s">
        <v>2466</v>
      </c>
      <c r="B76" s="31" t="s">
        <v>32</v>
      </c>
      <c r="C76" s="24" t="s">
        <v>881</v>
      </c>
      <c r="D76" s="54" t="s">
        <v>2262</v>
      </c>
    </row>
    <row r="77" spans="1:4" ht="30" hidden="1" customHeight="1" x14ac:dyDescent="0.25">
      <c r="A77" s="34" t="s">
        <v>2464</v>
      </c>
      <c r="B77" s="31" t="s">
        <v>32</v>
      </c>
      <c r="C77" s="111" t="s">
        <v>32</v>
      </c>
      <c r="D77" s="54" t="s">
        <v>1582</v>
      </c>
    </row>
    <row r="78" spans="1:4" ht="30" hidden="1" customHeight="1" x14ac:dyDescent="0.25">
      <c r="A78" s="34" t="s">
        <v>2464</v>
      </c>
      <c r="B78" s="31" t="s">
        <v>32</v>
      </c>
      <c r="C78" s="111" t="s">
        <v>888</v>
      </c>
      <c r="D78" s="54" t="s">
        <v>1581</v>
      </c>
    </row>
    <row r="79" spans="1:4" ht="30" hidden="1" customHeight="1" x14ac:dyDescent="0.25">
      <c r="A79" s="34" t="s">
        <v>2464</v>
      </c>
      <c r="B79" s="31" t="s">
        <v>32</v>
      </c>
      <c r="C79" s="111" t="s">
        <v>888</v>
      </c>
      <c r="D79" s="54" t="s">
        <v>1580</v>
      </c>
    </row>
    <row r="80" spans="1:4" ht="30" hidden="1" customHeight="1" x14ac:dyDescent="0.25">
      <c r="A80" s="34" t="s">
        <v>2464</v>
      </c>
      <c r="B80" s="31" t="s">
        <v>32</v>
      </c>
      <c r="C80" s="111" t="s">
        <v>1576</v>
      </c>
      <c r="D80" s="54" t="s">
        <v>1579</v>
      </c>
    </row>
    <row r="81" spans="1:4" ht="30" hidden="1" customHeight="1" x14ac:dyDescent="0.25">
      <c r="A81" s="34" t="s">
        <v>2464</v>
      </c>
      <c r="B81" s="31" t="s">
        <v>32</v>
      </c>
      <c r="C81" s="111" t="s">
        <v>1576</v>
      </c>
      <c r="D81" s="54" t="s">
        <v>1578</v>
      </c>
    </row>
    <row r="82" spans="1:4" ht="30" hidden="1" customHeight="1" x14ac:dyDescent="0.25">
      <c r="A82" s="34" t="s">
        <v>2464</v>
      </c>
      <c r="B82" s="31" t="s">
        <v>32</v>
      </c>
      <c r="C82" s="111" t="s">
        <v>1576</v>
      </c>
      <c r="D82" s="54" t="s">
        <v>1577</v>
      </c>
    </row>
    <row r="83" spans="1:4" ht="30" hidden="1" customHeight="1" x14ac:dyDescent="0.25">
      <c r="A83" s="34" t="s">
        <v>2464</v>
      </c>
      <c r="B83" s="31" t="s">
        <v>32</v>
      </c>
      <c r="C83" s="111" t="s">
        <v>1576</v>
      </c>
      <c r="D83" s="54" t="s">
        <v>1575</v>
      </c>
    </row>
    <row r="84" spans="1:4" ht="30" hidden="1" customHeight="1" x14ac:dyDescent="0.25">
      <c r="A84" s="34" t="s">
        <v>2464</v>
      </c>
      <c r="B84" s="31" t="s">
        <v>32</v>
      </c>
      <c r="C84" s="111" t="s">
        <v>886</v>
      </c>
      <c r="D84" s="54" t="s">
        <v>1574</v>
      </c>
    </row>
    <row r="85" spans="1:4" ht="30" hidden="1" customHeight="1" x14ac:dyDescent="0.25">
      <c r="A85" s="34" t="s">
        <v>2464</v>
      </c>
      <c r="B85" s="31" t="s">
        <v>32</v>
      </c>
      <c r="C85" s="111" t="s">
        <v>886</v>
      </c>
      <c r="D85" s="54" t="s">
        <v>1573</v>
      </c>
    </row>
    <row r="86" spans="1:4" ht="30" hidden="1" customHeight="1" x14ac:dyDescent="0.25">
      <c r="A86" s="30" t="s">
        <v>23</v>
      </c>
      <c r="B86" s="31" t="s">
        <v>32</v>
      </c>
      <c r="C86" s="111" t="s">
        <v>1570</v>
      </c>
      <c r="D86" s="54" t="s">
        <v>1572</v>
      </c>
    </row>
    <row r="87" spans="1:4" ht="30" hidden="1" customHeight="1" x14ac:dyDescent="0.25">
      <c r="A87" s="34" t="s">
        <v>2464</v>
      </c>
      <c r="B87" s="31" t="s">
        <v>32</v>
      </c>
      <c r="C87" s="111" t="s">
        <v>1570</v>
      </c>
      <c r="D87" s="54" t="s">
        <v>1571</v>
      </c>
    </row>
    <row r="88" spans="1:4" ht="30" hidden="1" customHeight="1" x14ac:dyDescent="0.25">
      <c r="A88" s="34" t="s">
        <v>2464</v>
      </c>
      <c r="B88" s="31" t="s">
        <v>32</v>
      </c>
      <c r="C88" s="111" t="s">
        <v>1570</v>
      </c>
      <c r="D88" s="54" t="s">
        <v>1569</v>
      </c>
    </row>
    <row r="89" spans="1:4" ht="30" hidden="1" customHeight="1" x14ac:dyDescent="0.25">
      <c r="A89" s="34" t="s">
        <v>2464</v>
      </c>
      <c r="B89" s="31" t="s">
        <v>32</v>
      </c>
      <c r="C89" s="111" t="s">
        <v>1565</v>
      </c>
      <c r="D89" s="54" t="s">
        <v>1568</v>
      </c>
    </row>
    <row r="90" spans="1:4" ht="30" hidden="1" customHeight="1" x14ac:dyDescent="0.25">
      <c r="A90" s="34" t="s">
        <v>2464</v>
      </c>
      <c r="B90" s="31" t="s">
        <v>32</v>
      </c>
      <c r="C90" s="111" t="s">
        <v>1565</v>
      </c>
      <c r="D90" s="54" t="s">
        <v>1567</v>
      </c>
    </row>
    <row r="91" spans="1:4" ht="30" hidden="1" customHeight="1" x14ac:dyDescent="0.25">
      <c r="A91" s="34" t="s">
        <v>2464</v>
      </c>
      <c r="B91" s="31" t="s">
        <v>32</v>
      </c>
      <c r="C91" s="111" t="s">
        <v>1565</v>
      </c>
      <c r="D91" s="54" t="s">
        <v>1566</v>
      </c>
    </row>
    <row r="92" spans="1:4" ht="30" hidden="1" customHeight="1" x14ac:dyDescent="0.25">
      <c r="A92" s="34" t="s">
        <v>2464</v>
      </c>
      <c r="B92" s="31" t="s">
        <v>32</v>
      </c>
      <c r="C92" s="111" t="s">
        <v>1565</v>
      </c>
      <c r="D92" s="54" t="s">
        <v>1564</v>
      </c>
    </row>
    <row r="93" spans="1:4" ht="30" hidden="1" customHeight="1" x14ac:dyDescent="0.25">
      <c r="A93" s="34" t="s">
        <v>2466</v>
      </c>
      <c r="B93" s="31" t="s">
        <v>32</v>
      </c>
      <c r="C93" s="24" t="s">
        <v>884</v>
      </c>
      <c r="D93" s="54" t="s">
        <v>1563</v>
      </c>
    </row>
    <row r="94" spans="1:4" ht="30" hidden="1" customHeight="1" x14ac:dyDescent="0.25">
      <c r="A94" s="34" t="s">
        <v>2464</v>
      </c>
      <c r="B94" s="31" t="s">
        <v>32</v>
      </c>
      <c r="C94" s="111" t="s">
        <v>884</v>
      </c>
      <c r="D94" s="54" t="s">
        <v>1562</v>
      </c>
    </row>
    <row r="95" spans="1:4" ht="30" hidden="1" customHeight="1" x14ac:dyDescent="0.25">
      <c r="A95" s="34" t="s">
        <v>2466</v>
      </c>
      <c r="B95" s="31" t="s">
        <v>32</v>
      </c>
      <c r="C95" s="24" t="s">
        <v>882</v>
      </c>
      <c r="D95" s="54" t="s">
        <v>3239</v>
      </c>
    </row>
    <row r="96" spans="1:4" ht="30" hidden="1" customHeight="1" x14ac:dyDescent="0.25">
      <c r="A96" s="34" t="s">
        <v>2464</v>
      </c>
      <c r="B96" s="31" t="s">
        <v>32</v>
      </c>
      <c r="C96" s="111" t="s">
        <v>882</v>
      </c>
      <c r="D96" s="54" t="s">
        <v>1561</v>
      </c>
    </row>
    <row r="97" spans="1:4" ht="30" hidden="1" customHeight="1" x14ac:dyDescent="0.25">
      <c r="A97" s="34" t="s">
        <v>2464</v>
      </c>
      <c r="B97" s="31" t="s">
        <v>32</v>
      </c>
      <c r="C97" s="111" t="s">
        <v>881</v>
      </c>
      <c r="D97" s="54" t="s">
        <v>1560</v>
      </c>
    </row>
    <row r="98" spans="1:4" ht="30" hidden="1" customHeight="1" x14ac:dyDescent="0.25">
      <c r="A98" s="35" t="s">
        <v>2463</v>
      </c>
      <c r="B98" s="113" t="s">
        <v>1721</v>
      </c>
      <c r="C98" s="24" t="s">
        <v>642</v>
      </c>
      <c r="D98" s="24" t="s">
        <v>2261</v>
      </c>
    </row>
    <row r="99" spans="1:4" ht="30" hidden="1" customHeight="1" x14ac:dyDescent="0.25">
      <c r="A99" s="34" t="s">
        <v>2466</v>
      </c>
      <c r="B99" s="113" t="s">
        <v>1721</v>
      </c>
      <c r="C99" s="24" t="s">
        <v>642</v>
      </c>
      <c r="D99" s="24" t="s">
        <v>1778</v>
      </c>
    </row>
    <row r="100" spans="1:4" ht="30" hidden="1" customHeight="1" x14ac:dyDescent="0.25">
      <c r="A100" s="34" t="s">
        <v>2464</v>
      </c>
      <c r="B100" s="31" t="s">
        <v>30</v>
      </c>
      <c r="C100" s="111" t="s">
        <v>30</v>
      </c>
      <c r="D100" s="54" t="s">
        <v>1161</v>
      </c>
    </row>
    <row r="101" spans="1:4" ht="30" hidden="1" customHeight="1" x14ac:dyDescent="0.25">
      <c r="A101" s="34" t="s">
        <v>2464</v>
      </c>
      <c r="B101" s="31" t="s">
        <v>30</v>
      </c>
      <c r="C101" s="111" t="s">
        <v>879</v>
      </c>
      <c r="D101" s="54" t="s">
        <v>1161</v>
      </c>
    </row>
    <row r="102" spans="1:4" ht="30" hidden="1" customHeight="1" x14ac:dyDescent="0.25">
      <c r="A102" s="34" t="s">
        <v>2464</v>
      </c>
      <c r="B102" s="31" t="s">
        <v>30</v>
      </c>
      <c r="C102" s="111" t="s">
        <v>866</v>
      </c>
      <c r="D102" s="54" t="s">
        <v>2251</v>
      </c>
    </row>
    <row r="103" spans="1:4" ht="30" hidden="1" customHeight="1" x14ac:dyDescent="0.25">
      <c r="A103" s="34" t="s">
        <v>2464</v>
      </c>
      <c r="B103" s="31" t="s">
        <v>30</v>
      </c>
      <c r="C103" s="111" t="s">
        <v>866</v>
      </c>
      <c r="D103" s="54" t="s">
        <v>2250</v>
      </c>
    </row>
    <row r="104" spans="1:4" ht="30" hidden="1" customHeight="1" x14ac:dyDescent="0.25">
      <c r="A104" s="34" t="s">
        <v>2464</v>
      </c>
      <c r="B104" s="31" t="s">
        <v>30</v>
      </c>
      <c r="C104" s="111" t="s">
        <v>866</v>
      </c>
      <c r="D104" s="54" t="s">
        <v>1190</v>
      </c>
    </row>
    <row r="105" spans="1:4" ht="30" hidden="1" customHeight="1" x14ac:dyDescent="0.25">
      <c r="A105" s="35" t="s">
        <v>2463</v>
      </c>
      <c r="B105" s="31" t="s">
        <v>30</v>
      </c>
      <c r="C105" s="111" t="s">
        <v>866</v>
      </c>
      <c r="D105" s="54" t="s">
        <v>2260</v>
      </c>
    </row>
    <row r="106" spans="1:4" ht="30" hidden="1" customHeight="1" x14ac:dyDescent="0.25">
      <c r="A106" s="34" t="s">
        <v>2464</v>
      </c>
      <c r="B106" s="31" t="s">
        <v>30</v>
      </c>
      <c r="C106" s="111" t="s">
        <v>864</v>
      </c>
      <c r="D106" s="54" t="s">
        <v>1192</v>
      </c>
    </row>
    <row r="107" spans="1:4" ht="30" hidden="1" customHeight="1" x14ac:dyDescent="0.25">
      <c r="A107" s="34" t="s">
        <v>2464</v>
      </c>
      <c r="B107" s="31" t="s">
        <v>30</v>
      </c>
      <c r="C107" s="111" t="s">
        <v>864</v>
      </c>
      <c r="D107" s="54" t="s">
        <v>1191</v>
      </c>
    </row>
    <row r="108" spans="1:4" ht="30" hidden="1" customHeight="1" x14ac:dyDescent="0.25">
      <c r="A108" s="34" t="s">
        <v>2464</v>
      </c>
      <c r="B108" s="31" t="s">
        <v>30</v>
      </c>
      <c r="C108" s="111" t="s">
        <v>864</v>
      </c>
      <c r="D108" s="54" t="s">
        <v>1190</v>
      </c>
    </row>
    <row r="109" spans="1:4" ht="30" hidden="1" customHeight="1" x14ac:dyDescent="0.25">
      <c r="A109" s="35" t="s">
        <v>2463</v>
      </c>
      <c r="B109" s="31" t="s">
        <v>30</v>
      </c>
      <c r="C109" s="111" t="s">
        <v>862</v>
      </c>
      <c r="D109" s="54" t="s">
        <v>2259</v>
      </c>
    </row>
    <row r="110" spans="1:4" ht="30" hidden="1" customHeight="1" x14ac:dyDescent="0.25">
      <c r="A110" s="34" t="s">
        <v>2464</v>
      </c>
      <c r="B110" s="31" t="s">
        <v>30</v>
      </c>
      <c r="C110" s="111" t="s">
        <v>862</v>
      </c>
      <c r="D110" s="54" t="s">
        <v>2258</v>
      </c>
    </row>
    <row r="111" spans="1:4" ht="30" hidden="1" customHeight="1" x14ac:dyDescent="0.25">
      <c r="A111" s="35" t="s">
        <v>2463</v>
      </c>
      <c r="B111" s="31" t="s">
        <v>30</v>
      </c>
      <c r="C111" s="111" t="s">
        <v>862</v>
      </c>
      <c r="D111" s="54" t="s">
        <v>2257</v>
      </c>
    </row>
    <row r="112" spans="1:4" ht="30" hidden="1" customHeight="1" x14ac:dyDescent="0.25">
      <c r="A112" s="35" t="s">
        <v>2463</v>
      </c>
      <c r="B112" s="31" t="s">
        <v>30</v>
      </c>
      <c r="C112" s="111" t="s">
        <v>862</v>
      </c>
      <c r="D112" s="54" t="s">
        <v>2256</v>
      </c>
    </row>
    <row r="113" spans="1:4" ht="30" hidden="1" customHeight="1" x14ac:dyDescent="0.25">
      <c r="A113" s="35" t="s">
        <v>2463</v>
      </c>
      <c r="B113" s="31" t="s">
        <v>30</v>
      </c>
      <c r="C113" s="111" t="s">
        <v>862</v>
      </c>
      <c r="D113" s="54" t="s">
        <v>2255</v>
      </c>
    </row>
    <row r="114" spans="1:4" ht="30" hidden="1" customHeight="1" x14ac:dyDescent="0.25">
      <c r="A114" s="34" t="s">
        <v>2466</v>
      </c>
      <c r="B114" s="31" t="s">
        <v>30</v>
      </c>
      <c r="C114" s="24" t="s">
        <v>862</v>
      </c>
      <c r="D114" s="54" t="s">
        <v>2254</v>
      </c>
    </row>
    <row r="115" spans="1:4" ht="30" hidden="1" customHeight="1" x14ac:dyDescent="0.25">
      <c r="A115" s="35" t="s">
        <v>2463</v>
      </c>
      <c r="B115" s="31" t="s">
        <v>30</v>
      </c>
      <c r="C115" s="111" t="s">
        <v>862</v>
      </c>
      <c r="D115" s="54" t="s">
        <v>2253</v>
      </c>
    </row>
    <row r="116" spans="1:4" ht="30" hidden="1" customHeight="1" x14ac:dyDescent="0.25">
      <c r="A116" s="34" t="s">
        <v>2466</v>
      </c>
      <c r="B116" s="31" t="s">
        <v>30</v>
      </c>
      <c r="C116" s="24" t="s">
        <v>862</v>
      </c>
      <c r="D116" s="54" t="s">
        <v>2252</v>
      </c>
    </row>
    <row r="117" spans="1:4" ht="30" hidden="1" customHeight="1" x14ac:dyDescent="0.25">
      <c r="A117" s="34" t="s">
        <v>2464</v>
      </c>
      <c r="B117" s="31" t="s">
        <v>30</v>
      </c>
      <c r="C117" s="111" t="s">
        <v>860</v>
      </c>
      <c r="D117" s="54" t="s">
        <v>2251</v>
      </c>
    </row>
    <row r="118" spans="1:4" ht="30" hidden="1" customHeight="1" x14ac:dyDescent="0.25">
      <c r="A118" s="34" t="s">
        <v>2464</v>
      </c>
      <c r="B118" s="31" t="s">
        <v>30</v>
      </c>
      <c r="C118" s="111" t="s">
        <v>860</v>
      </c>
      <c r="D118" s="54" t="s">
        <v>2250</v>
      </c>
    </row>
    <row r="119" spans="1:4" ht="30" hidden="1" customHeight="1" x14ac:dyDescent="0.25">
      <c r="A119" s="34" t="s">
        <v>2464</v>
      </c>
      <c r="B119" s="31" t="s">
        <v>30</v>
      </c>
      <c r="C119" s="111" t="s">
        <v>860</v>
      </c>
      <c r="D119" s="54" t="s">
        <v>1190</v>
      </c>
    </row>
    <row r="120" spans="1:4" ht="30" hidden="1" customHeight="1" x14ac:dyDescent="0.25">
      <c r="A120" s="34" t="s">
        <v>2464</v>
      </c>
      <c r="B120" s="31" t="s">
        <v>30</v>
      </c>
      <c r="C120" s="111" t="s">
        <v>862</v>
      </c>
      <c r="D120" s="54" t="s">
        <v>46</v>
      </c>
    </row>
    <row r="121" spans="1:4" ht="30" hidden="1" customHeight="1" x14ac:dyDescent="0.25">
      <c r="A121" s="35" t="s">
        <v>2463</v>
      </c>
      <c r="B121" s="31" t="s">
        <v>30</v>
      </c>
      <c r="C121" s="111" t="s">
        <v>860</v>
      </c>
      <c r="D121" s="54" t="s">
        <v>1551</v>
      </c>
    </row>
    <row r="122" spans="1:4" ht="30" hidden="1" customHeight="1" x14ac:dyDescent="0.25">
      <c r="A122" s="34" t="s">
        <v>2466</v>
      </c>
      <c r="B122" s="31" t="s">
        <v>30</v>
      </c>
      <c r="C122" s="24" t="s">
        <v>866</v>
      </c>
      <c r="D122" s="54" t="s">
        <v>872</v>
      </c>
    </row>
    <row r="123" spans="1:4" ht="30" hidden="1" customHeight="1" x14ac:dyDescent="0.25">
      <c r="A123" s="34" t="s">
        <v>2466</v>
      </c>
      <c r="B123" s="31" t="s">
        <v>30</v>
      </c>
      <c r="C123" s="24" t="s">
        <v>864</v>
      </c>
      <c r="D123" s="54" t="s">
        <v>871</v>
      </c>
    </row>
    <row r="124" spans="1:4" ht="30" hidden="1" customHeight="1" x14ac:dyDescent="0.25">
      <c r="A124" s="30" t="s">
        <v>23</v>
      </c>
      <c r="B124" s="31" t="s">
        <v>30</v>
      </c>
      <c r="C124" s="111" t="s">
        <v>862</v>
      </c>
      <c r="D124" s="54" t="s">
        <v>870</v>
      </c>
    </row>
    <row r="125" spans="1:4" ht="30" hidden="1" customHeight="1" x14ac:dyDescent="0.25">
      <c r="A125" s="30" t="s">
        <v>23</v>
      </c>
      <c r="B125" s="31" t="s">
        <v>30</v>
      </c>
      <c r="C125" s="111" t="s">
        <v>862</v>
      </c>
      <c r="D125" s="54" t="s">
        <v>869</v>
      </c>
    </row>
    <row r="126" spans="1:4" ht="30" hidden="1" customHeight="1" x14ac:dyDescent="0.25">
      <c r="A126" s="30" t="s">
        <v>23</v>
      </c>
      <c r="B126" s="31" t="s">
        <v>30</v>
      </c>
      <c r="C126" s="111" t="s">
        <v>862</v>
      </c>
      <c r="D126" s="54" t="s">
        <v>868</v>
      </c>
    </row>
    <row r="127" spans="1:4" ht="30" hidden="1" customHeight="1" x14ac:dyDescent="0.25">
      <c r="A127" s="30" t="s">
        <v>23</v>
      </c>
      <c r="B127" s="31" t="s">
        <v>30</v>
      </c>
      <c r="C127" s="111" t="s">
        <v>862</v>
      </c>
      <c r="D127" s="54" t="s">
        <v>867</v>
      </c>
    </row>
    <row r="128" spans="1:4" ht="30" hidden="1" customHeight="1" x14ac:dyDescent="0.25">
      <c r="A128" s="34" t="s">
        <v>2464</v>
      </c>
      <c r="B128" s="31" t="s">
        <v>30</v>
      </c>
      <c r="C128" s="111" t="s">
        <v>866</v>
      </c>
      <c r="D128" s="54" t="s">
        <v>865</v>
      </c>
    </row>
    <row r="129" spans="1:49" ht="30" hidden="1" customHeight="1" x14ac:dyDescent="0.25">
      <c r="A129" s="34" t="s">
        <v>2464</v>
      </c>
      <c r="B129" s="31" t="s">
        <v>30</v>
      </c>
      <c r="C129" s="111" t="s">
        <v>864</v>
      </c>
      <c r="D129" s="54" t="s">
        <v>863</v>
      </c>
    </row>
    <row r="130" spans="1:49" ht="30" hidden="1" customHeight="1" x14ac:dyDescent="0.25">
      <c r="A130" s="34" t="s">
        <v>2464</v>
      </c>
      <c r="B130" s="31" t="s">
        <v>30</v>
      </c>
      <c r="C130" s="111" t="s">
        <v>862</v>
      </c>
      <c r="D130" s="54" t="s">
        <v>861</v>
      </c>
    </row>
    <row r="131" spans="1:49" ht="30" hidden="1" customHeight="1" x14ac:dyDescent="0.25">
      <c r="A131" s="34" t="s">
        <v>2464</v>
      </c>
      <c r="B131" s="31" t="s">
        <v>30</v>
      </c>
      <c r="C131" s="111" t="s">
        <v>860</v>
      </c>
      <c r="D131" s="54" t="s">
        <v>859</v>
      </c>
    </row>
    <row r="132" spans="1:49" ht="30" hidden="1" customHeight="1" x14ac:dyDescent="0.25">
      <c r="A132" s="34" t="s">
        <v>2464</v>
      </c>
      <c r="B132" s="31" t="s">
        <v>30</v>
      </c>
      <c r="C132" s="111" t="s">
        <v>866</v>
      </c>
      <c r="D132" s="54" t="s">
        <v>1195</v>
      </c>
    </row>
    <row r="133" spans="1:49" ht="30" hidden="1" customHeight="1" x14ac:dyDescent="0.25">
      <c r="A133" s="35" t="s">
        <v>2463</v>
      </c>
      <c r="B133" s="31" t="s">
        <v>30</v>
      </c>
      <c r="C133" s="111" t="s">
        <v>866</v>
      </c>
      <c r="D133" s="54" t="s">
        <v>1547</v>
      </c>
    </row>
    <row r="134" spans="1:49" ht="30" hidden="1" customHeight="1" x14ac:dyDescent="0.25">
      <c r="A134" s="34" t="s">
        <v>2466</v>
      </c>
      <c r="B134" s="31" t="s">
        <v>30</v>
      </c>
      <c r="C134" s="24" t="s">
        <v>866</v>
      </c>
      <c r="D134" s="54" t="s">
        <v>1550</v>
      </c>
    </row>
    <row r="135" spans="1:49" ht="30" hidden="1" customHeight="1" x14ac:dyDescent="0.25">
      <c r="A135" s="34" t="s">
        <v>2464</v>
      </c>
      <c r="B135" s="31" t="s">
        <v>30</v>
      </c>
      <c r="C135" s="111" t="s">
        <v>862</v>
      </c>
      <c r="D135" s="54" t="s">
        <v>1549</v>
      </c>
    </row>
    <row r="136" spans="1:49" ht="30" hidden="1" customHeight="1" x14ac:dyDescent="0.25">
      <c r="A136" s="34" t="s">
        <v>2464</v>
      </c>
      <c r="B136" s="31" t="s">
        <v>30</v>
      </c>
      <c r="C136" s="111" t="s">
        <v>860</v>
      </c>
      <c r="D136" s="54" t="s">
        <v>1548</v>
      </c>
    </row>
    <row r="137" spans="1:49" ht="30" hidden="1" customHeight="1" x14ac:dyDescent="0.25">
      <c r="A137" s="35" t="s">
        <v>2463</v>
      </c>
      <c r="B137" s="31" t="s">
        <v>30</v>
      </c>
      <c r="C137" s="111" t="s">
        <v>860</v>
      </c>
      <c r="D137" s="54" t="s">
        <v>1547</v>
      </c>
    </row>
    <row r="138" spans="1:49" s="36" customFormat="1" ht="30" hidden="1" customHeight="1" x14ac:dyDescent="0.25">
      <c r="A138" s="35" t="s">
        <v>2463</v>
      </c>
      <c r="B138" s="30" t="s">
        <v>29</v>
      </c>
      <c r="C138" s="111" t="s">
        <v>29</v>
      </c>
      <c r="D138" s="54" t="s">
        <v>2090</v>
      </c>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row>
    <row r="139" spans="1:49" s="36" customFormat="1" ht="30" hidden="1" customHeight="1" x14ac:dyDescent="0.25">
      <c r="A139" s="34" t="s">
        <v>2464</v>
      </c>
      <c r="B139" s="30" t="s">
        <v>29</v>
      </c>
      <c r="C139" s="111" t="s">
        <v>29</v>
      </c>
      <c r="D139" s="54" t="s">
        <v>94</v>
      </c>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row>
    <row r="140" spans="1:49" s="36" customFormat="1" ht="30" hidden="1" customHeight="1" x14ac:dyDescent="0.25">
      <c r="A140" s="35" t="s">
        <v>2463</v>
      </c>
      <c r="B140" s="30" t="s">
        <v>29</v>
      </c>
      <c r="C140" s="111" t="s">
        <v>830</v>
      </c>
      <c r="D140" s="54" t="s">
        <v>1532</v>
      </c>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row>
    <row r="141" spans="1:49" s="36" customFormat="1" ht="30" hidden="1" customHeight="1" x14ac:dyDescent="0.25">
      <c r="A141" s="30" t="s">
        <v>23</v>
      </c>
      <c r="B141" s="30" t="s">
        <v>29</v>
      </c>
      <c r="C141" s="111" t="s">
        <v>830</v>
      </c>
      <c r="D141" s="54" t="s">
        <v>1529</v>
      </c>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row>
    <row r="142" spans="1:49" s="36" customFormat="1" ht="30" hidden="1" customHeight="1" x14ac:dyDescent="0.25">
      <c r="A142" s="34" t="s">
        <v>2464</v>
      </c>
      <c r="B142" s="30" t="s">
        <v>29</v>
      </c>
      <c r="C142" s="111" t="s">
        <v>830</v>
      </c>
      <c r="D142" s="54" t="s">
        <v>2245</v>
      </c>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row>
    <row r="143" spans="1:49" s="36" customFormat="1" ht="30" hidden="1" customHeight="1" x14ac:dyDescent="0.25">
      <c r="A143" s="34" t="s">
        <v>2464</v>
      </c>
      <c r="B143" s="30" t="s">
        <v>29</v>
      </c>
      <c r="C143" s="111" t="s">
        <v>830</v>
      </c>
      <c r="D143" s="54" t="s">
        <v>2244</v>
      </c>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row>
    <row r="144" spans="1:49" s="36" customFormat="1" ht="30" hidden="1" customHeight="1" x14ac:dyDescent="0.25">
      <c r="A144" s="34" t="s">
        <v>2464</v>
      </c>
      <c r="B144" s="30" t="s">
        <v>29</v>
      </c>
      <c r="C144" s="111" t="s">
        <v>830</v>
      </c>
      <c r="D144" s="54" t="s">
        <v>2467</v>
      </c>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row>
    <row r="145" spans="1:49" s="36" customFormat="1" ht="30" hidden="1" customHeight="1" x14ac:dyDescent="0.25">
      <c r="A145" s="34" t="s">
        <v>2464</v>
      </c>
      <c r="B145" s="30" t="s">
        <v>29</v>
      </c>
      <c r="C145" s="111" t="s">
        <v>830</v>
      </c>
      <c r="D145" s="54" t="s">
        <v>1961</v>
      </c>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row>
    <row r="146" spans="1:49" s="36" customFormat="1" ht="30" hidden="1" customHeight="1" x14ac:dyDescent="0.25">
      <c r="A146" s="34" t="s">
        <v>2464</v>
      </c>
      <c r="B146" s="30" t="s">
        <v>29</v>
      </c>
      <c r="C146" s="111" t="s">
        <v>830</v>
      </c>
      <c r="D146" s="54" t="s">
        <v>2242</v>
      </c>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row>
    <row r="147" spans="1:49" s="36" customFormat="1" ht="30" hidden="1" customHeight="1" x14ac:dyDescent="0.25">
      <c r="A147" s="34" t="s">
        <v>2464</v>
      </c>
      <c r="B147" s="30" t="s">
        <v>29</v>
      </c>
      <c r="C147" s="111" t="s">
        <v>830</v>
      </c>
      <c r="D147" s="54" t="s">
        <v>2241</v>
      </c>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row>
    <row r="148" spans="1:49" s="36" customFormat="1" ht="30" hidden="1" customHeight="1" x14ac:dyDescent="0.25">
      <c r="A148" s="35" t="s">
        <v>2463</v>
      </c>
      <c r="B148" s="30" t="s">
        <v>29</v>
      </c>
      <c r="C148" s="111" t="s">
        <v>830</v>
      </c>
      <c r="D148" s="54" t="s">
        <v>2240</v>
      </c>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row>
    <row r="149" spans="1:49" s="36" customFormat="1" ht="30" hidden="1" customHeight="1" x14ac:dyDescent="0.25">
      <c r="A149" s="35" t="s">
        <v>2463</v>
      </c>
      <c r="B149" s="30" t="s">
        <v>29</v>
      </c>
      <c r="C149" s="111" t="s">
        <v>830</v>
      </c>
      <c r="D149" s="54" t="s">
        <v>2249</v>
      </c>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row>
    <row r="150" spans="1:49" s="36" customFormat="1" ht="30" hidden="1" customHeight="1" x14ac:dyDescent="0.25">
      <c r="A150" s="35" t="s">
        <v>2463</v>
      </c>
      <c r="B150" s="30" t="s">
        <v>29</v>
      </c>
      <c r="C150" s="111" t="s">
        <v>830</v>
      </c>
      <c r="D150" s="54" t="s">
        <v>2248</v>
      </c>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row>
    <row r="151" spans="1:49" s="36" customFormat="1" ht="30" hidden="1" customHeight="1" x14ac:dyDescent="0.25">
      <c r="A151" s="35" t="s">
        <v>2463</v>
      </c>
      <c r="B151" s="30" t="s">
        <v>29</v>
      </c>
      <c r="C151" s="111" t="s">
        <v>830</v>
      </c>
      <c r="D151" s="54" t="s">
        <v>2239</v>
      </c>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row>
    <row r="152" spans="1:49" s="36" customFormat="1" ht="30" hidden="1" customHeight="1" x14ac:dyDescent="0.25">
      <c r="A152" s="35" t="s">
        <v>2463</v>
      </c>
      <c r="B152" s="30" t="s">
        <v>29</v>
      </c>
      <c r="C152" s="111" t="s">
        <v>830</v>
      </c>
      <c r="D152" s="54" t="s">
        <v>2238</v>
      </c>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row>
    <row r="153" spans="1:49" s="36" customFormat="1" ht="30" hidden="1" customHeight="1" x14ac:dyDescent="0.25">
      <c r="A153" s="35" t="s">
        <v>2463</v>
      </c>
      <c r="B153" s="30" t="s">
        <v>29</v>
      </c>
      <c r="C153" s="111" t="s">
        <v>830</v>
      </c>
      <c r="D153" s="54" t="s">
        <v>2237</v>
      </c>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row>
    <row r="154" spans="1:49" s="36" customFormat="1" ht="30" hidden="1" customHeight="1" x14ac:dyDescent="0.25">
      <c r="A154" s="34" t="s">
        <v>2464</v>
      </c>
      <c r="B154" s="30" t="s">
        <v>29</v>
      </c>
      <c r="C154" s="111" t="s">
        <v>830</v>
      </c>
      <c r="D154" s="54" t="s">
        <v>94</v>
      </c>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row>
    <row r="155" spans="1:49" s="36" customFormat="1" ht="30" hidden="1" customHeight="1" x14ac:dyDescent="0.25">
      <c r="A155" s="35" t="s">
        <v>2463</v>
      </c>
      <c r="B155" s="30" t="s">
        <v>29</v>
      </c>
      <c r="C155" s="111" t="s">
        <v>830</v>
      </c>
      <c r="D155" s="54" t="s">
        <v>2247</v>
      </c>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row>
    <row r="156" spans="1:49" s="36" customFormat="1" ht="30" hidden="1" customHeight="1" x14ac:dyDescent="0.25">
      <c r="A156" s="30" t="s">
        <v>23</v>
      </c>
      <c r="B156" s="30" t="s">
        <v>29</v>
      </c>
      <c r="C156" s="111" t="s">
        <v>830</v>
      </c>
      <c r="D156" s="54" t="s">
        <v>2246</v>
      </c>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row>
    <row r="157" spans="1:49" s="36" customFormat="1" ht="30" hidden="1" customHeight="1" x14ac:dyDescent="0.25">
      <c r="A157" s="34" t="s">
        <v>2464</v>
      </c>
      <c r="B157" s="30" t="s">
        <v>29</v>
      </c>
      <c r="C157" s="111" t="s">
        <v>828</v>
      </c>
      <c r="D157" s="54" t="s">
        <v>2245</v>
      </c>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row>
    <row r="158" spans="1:49" s="36" customFormat="1" ht="30" hidden="1" customHeight="1" x14ac:dyDescent="0.25">
      <c r="A158" s="34" t="s">
        <v>2464</v>
      </c>
      <c r="B158" s="30" t="s">
        <v>29</v>
      </c>
      <c r="C158" s="111" t="s">
        <v>828</v>
      </c>
      <c r="D158" s="54" t="s">
        <v>2244</v>
      </c>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row>
    <row r="159" spans="1:49" s="36" customFormat="1" ht="30" hidden="1" customHeight="1" x14ac:dyDescent="0.25">
      <c r="A159" s="34" t="s">
        <v>2464</v>
      </c>
      <c r="B159" s="30" t="s">
        <v>29</v>
      </c>
      <c r="C159" s="111" t="s">
        <v>828</v>
      </c>
      <c r="D159" s="54" t="s">
        <v>2243</v>
      </c>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row>
    <row r="160" spans="1:49" s="36" customFormat="1" ht="30" hidden="1" customHeight="1" x14ac:dyDescent="0.25">
      <c r="A160" s="34" t="s">
        <v>2464</v>
      </c>
      <c r="B160" s="30" t="s">
        <v>29</v>
      </c>
      <c r="C160" s="111" t="s">
        <v>828</v>
      </c>
      <c r="D160" s="54" t="s">
        <v>2242</v>
      </c>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row>
    <row r="161" spans="1:49" s="36" customFormat="1" ht="30" hidden="1" customHeight="1" x14ac:dyDescent="0.25">
      <c r="A161" s="34" t="s">
        <v>2464</v>
      </c>
      <c r="B161" s="30" t="s">
        <v>29</v>
      </c>
      <c r="C161" s="111" t="s">
        <v>828</v>
      </c>
      <c r="D161" s="54" t="s">
        <v>2241</v>
      </c>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row>
    <row r="162" spans="1:49" s="36" customFormat="1" ht="30" hidden="1" customHeight="1" x14ac:dyDescent="0.25">
      <c r="A162" s="35" t="s">
        <v>2463</v>
      </c>
      <c r="B162" s="30" t="s">
        <v>29</v>
      </c>
      <c r="C162" s="111" t="s">
        <v>828</v>
      </c>
      <c r="D162" s="54" t="s">
        <v>2240</v>
      </c>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row>
    <row r="163" spans="1:49" s="36" customFormat="1" ht="30" hidden="1" customHeight="1" x14ac:dyDescent="0.25">
      <c r="A163" s="35" t="s">
        <v>2463</v>
      </c>
      <c r="B163" s="30" t="s">
        <v>29</v>
      </c>
      <c r="C163" s="111" t="s">
        <v>828</v>
      </c>
      <c r="D163" s="54" t="s">
        <v>2239</v>
      </c>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row>
    <row r="164" spans="1:49" s="36" customFormat="1" ht="30" hidden="1" customHeight="1" x14ac:dyDescent="0.25">
      <c r="A164" s="35" t="s">
        <v>2463</v>
      </c>
      <c r="B164" s="30" t="s">
        <v>29</v>
      </c>
      <c r="C164" s="111" t="s">
        <v>828</v>
      </c>
      <c r="D164" s="54" t="s">
        <v>2238</v>
      </c>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row>
    <row r="165" spans="1:49" s="36" customFormat="1" ht="30" hidden="1" customHeight="1" x14ac:dyDescent="0.25">
      <c r="A165" s="35" t="s">
        <v>2463</v>
      </c>
      <c r="B165" s="30" t="s">
        <v>29</v>
      </c>
      <c r="C165" s="111" t="s">
        <v>828</v>
      </c>
      <c r="D165" s="54" t="s">
        <v>2237</v>
      </c>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row>
    <row r="166" spans="1:49" s="36" customFormat="1" ht="30" hidden="1" customHeight="1" x14ac:dyDescent="0.25">
      <c r="A166" s="35" t="s">
        <v>2463</v>
      </c>
      <c r="B166" s="30" t="s">
        <v>29</v>
      </c>
      <c r="C166" s="111" t="s">
        <v>840</v>
      </c>
      <c r="D166" s="54" t="s">
        <v>2090</v>
      </c>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row>
    <row r="167" spans="1:49" s="36" customFormat="1" ht="30" hidden="1" customHeight="1" x14ac:dyDescent="0.25">
      <c r="A167" s="35" t="s">
        <v>2463</v>
      </c>
      <c r="B167" s="30" t="s">
        <v>29</v>
      </c>
      <c r="C167" s="111" t="s">
        <v>839</v>
      </c>
      <c r="D167" s="54" t="s">
        <v>2090</v>
      </c>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row>
    <row r="168" spans="1:49" s="36" customFormat="1" ht="30" hidden="1" customHeight="1" x14ac:dyDescent="0.25">
      <c r="A168" s="35" t="s">
        <v>2463</v>
      </c>
      <c r="B168" s="30" t="s">
        <v>29</v>
      </c>
      <c r="C168" s="111" t="s">
        <v>837</v>
      </c>
      <c r="D168" s="54" t="s">
        <v>2090</v>
      </c>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row>
    <row r="169" spans="1:49" s="36" customFormat="1" ht="30" hidden="1" customHeight="1" x14ac:dyDescent="0.25">
      <c r="A169" s="34" t="s">
        <v>2464</v>
      </c>
      <c r="B169" s="30" t="s">
        <v>29</v>
      </c>
      <c r="C169" s="111" t="s">
        <v>837</v>
      </c>
      <c r="D169" s="54" t="s">
        <v>2236</v>
      </c>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row>
    <row r="170" spans="1:49" s="36" customFormat="1" ht="56.25" hidden="1" customHeight="1" x14ac:dyDescent="0.25">
      <c r="A170" s="35" t="s">
        <v>2463</v>
      </c>
      <c r="B170" s="30" t="s">
        <v>29</v>
      </c>
      <c r="C170" s="111" t="s">
        <v>855</v>
      </c>
      <c r="D170" s="54" t="s">
        <v>2090</v>
      </c>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row>
    <row r="171" spans="1:49" s="36" customFormat="1" ht="30" hidden="1" customHeight="1" x14ac:dyDescent="0.25">
      <c r="A171" s="35" t="s">
        <v>2463</v>
      </c>
      <c r="B171" s="30" t="s">
        <v>29</v>
      </c>
      <c r="C171" s="111" t="s">
        <v>852</v>
      </c>
      <c r="D171" s="54" t="s">
        <v>2235</v>
      </c>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c r="AQ171" s="37"/>
      <c r="AR171" s="37"/>
      <c r="AS171" s="37"/>
      <c r="AT171" s="37"/>
      <c r="AU171" s="37"/>
      <c r="AV171" s="37"/>
      <c r="AW171" s="37"/>
    </row>
    <row r="172" spans="1:49" s="36" customFormat="1" ht="30" hidden="1" customHeight="1" x14ac:dyDescent="0.25">
      <c r="A172" s="34" t="s">
        <v>2466</v>
      </c>
      <c r="B172" s="30" t="s">
        <v>29</v>
      </c>
      <c r="C172" s="24" t="s">
        <v>821</v>
      </c>
      <c r="D172" s="54" t="s">
        <v>100</v>
      </c>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row>
    <row r="173" spans="1:49" s="36" customFormat="1" ht="30" hidden="1" customHeight="1" x14ac:dyDescent="0.25">
      <c r="A173" s="34" t="s">
        <v>2466</v>
      </c>
      <c r="B173" s="30" t="s">
        <v>29</v>
      </c>
      <c r="C173" s="24" t="s">
        <v>821</v>
      </c>
      <c r="D173" s="54" t="s">
        <v>2234</v>
      </c>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row>
    <row r="174" spans="1:49" s="36" customFormat="1" ht="30" hidden="1" customHeight="1" x14ac:dyDescent="0.25">
      <c r="A174" s="35" t="s">
        <v>2463</v>
      </c>
      <c r="B174" s="30" t="s">
        <v>29</v>
      </c>
      <c r="C174" s="111" t="s">
        <v>821</v>
      </c>
      <c r="D174" s="54" t="s">
        <v>2233</v>
      </c>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row>
    <row r="175" spans="1:49" s="36" customFormat="1" ht="30" hidden="1" customHeight="1" x14ac:dyDescent="0.25">
      <c r="A175" s="35" t="s">
        <v>2463</v>
      </c>
      <c r="B175" s="30" t="s">
        <v>29</v>
      </c>
      <c r="C175" s="111" t="s">
        <v>821</v>
      </c>
      <c r="D175" s="54" t="s">
        <v>2232</v>
      </c>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c r="AQ175" s="37"/>
      <c r="AR175" s="37"/>
      <c r="AS175" s="37"/>
      <c r="AT175" s="37"/>
      <c r="AU175" s="37"/>
      <c r="AV175" s="37"/>
      <c r="AW175" s="37"/>
    </row>
    <row r="176" spans="1:49" s="36" customFormat="1" ht="30" hidden="1" customHeight="1" x14ac:dyDescent="0.25">
      <c r="A176" s="35" t="s">
        <v>2463</v>
      </c>
      <c r="B176" s="30" t="s">
        <v>29</v>
      </c>
      <c r="C176" s="111" t="s">
        <v>821</v>
      </c>
      <c r="D176" s="54" t="s">
        <v>2231</v>
      </c>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c r="AQ176" s="37"/>
      <c r="AR176" s="37"/>
      <c r="AS176" s="37"/>
      <c r="AT176" s="37"/>
      <c r="AU176" s="37"/>
      <c r="AV176" s="37"/>
      <c r="AW176" s="37"/>
    </row>
    <row r="177" spans="1:49" s="36" customFormat="1" ht="30" hidden="1" customHeight="1" x14ac:dyDescent="0.25">
      <c r="A177" s="35" t="s">
        <v>2463</v>
      </c>
      <c r="B177" s="30" t="s">
        <v>29</v>
      </c>
      <c r="C177" s="111" t="s">
        <v>821</v>
      </c>
      <c r="D177" s="54" t="s">
        <v>2230</v>
      </c>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c r="AQ177" s="37"/>
      <c r="AR177" s="37"/>
      <c r="AS177" s="37"/>
      <c r="AT177" s="37"/>
      <c r="AU177" s="37"/>
      <c r="AV177" s="37"/>
      <c r="AW177" s="37"/>
    </row>
    <row r="178" spans="1:49" s="36" customFormat="1" ht="30" hidden="1" customHeight="1" x14ac:dyDescent="0.25">
      <c r="A178" s="35" t="s">
        <v>2463</v>
      </c>
      <c r="B178" s="30" t="s">
        <v>29</v>
      </c>
      <c r="C178" s="111" t="s">
        <v>821</v>
      </c>
      <c r="D178" s="54" t="s">
        <v>2109</v>
      </c>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c r="AQ178" s="37"/>
      <c r="AR178" s="37"/>
      <c r="AS178" s="37"/>
      <c r="AT178" s="37"/>
      <c r="AU178" s="37"/>
      <c r="AV178" s="37"/>
      <c r="AW178" s="37"/>
    </row>
    <row r="179" spans="1:49" s="36" customFormat="1" ht="30" hidden="1" customHeight="1" x14ac:dyDescent="0.25">
      <c r="A179" s="34" t="s">
        <v>2464</v>
      </c>
      <c r="B179" s="30" t="s">
        <v>29</v>
      </c>
      <c r="C179" s="111" t="s">
        <v>821</v>
      </c>
      <c r="D179" s="54" t="s">
        <v>2229</v>
      </c>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c r="AQ179" s="37"/>
      <c r="AR179" s="37"/>
      <c r="AS179" s="37"/>
      <c r="AT179" s="37"/>
      <c r="AU179" s="37"/>
      <c r="AV179" s="37"/>
      <c r="AW179" s="37"/>
    </row>
    <row r="180" spans="1:49" s="36" customFormat="1" ht="30" hidden="1" customHeight="1" x14ac:dyDescent="0.25">
      <c r="A180" s="34" t="s">
        <v>2464</v>
      </c>
      <c r="B180" s="30" t="s">
        <v>29</v>
      </c>
      <c r="C180" s="111" t="s">
        <v>821</v>
      </c>
      <c r="D180" s="54" t="s">
        <v>94</v>
      </c>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row>
    <row r="181" spans="1:49" s="36" customFormat="1" ht="30" hidden="1" customHeight="1" x14ac:dyDescent="0.25">
      <c r="A181" s="34" t="s">
        <v>2464</v>
      </c>
      <c r="B181" s="30" t="s">
        <v>29</v>
      </c>
      <c r="C181" s="111" t="s">
        <v>821</v>
      </c>
      <c r="D181" s="54" t="s">
        <v>2098</v>
      </c>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c r="AQ181" s="37"/>
      <c r="AR181" s="37"/>
      <c r="AS181" s="37"/>
      <c r="AT181" s="37"/>
      <c r="AU181" s="37"/>
      <c r="AV181" s="37"/>
      <c r="AW181" s="37"/>
    </row>
    <row r="182" spans="1:49" s="36" customFormat="1" ht="30" hidden="1" customHeight="1" x14ac:dyDescent="0.25">
      <c r="A182" s="34" t="s">
        <v>2464</v>
      </c>
      <c r="B182" s="30" t="s">
        <v>29</v>
      </c>
      <c r="C182" s="111" t="s">
        <v>821</v>
      </c>
      <c r="D182" s="54" t="s">
        <v>673</v>
      </c>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row>
    <row r="183" spans="1:49" s="36" customFormat="1" ht="30" hidden="1" customHeight="1" x14ac:dyDescent="0.25">
      <c r="A183" s="35" t="s">
        <v>2463</v>
      </c>
      <c r="B183" s="30" t="s">
        <v>29</v>
      </c>
      <c r="C183" s="111" t="s">
        <v>821</v>
      </c>
      <c r="D183" s="54" t="s">
        <v>2228</v>
      </c>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c r="AQ183" s="37"/>
      <c r="AR183" s="37"/>
      <c r="AS183" s="37"/>
      <c r="AT183" s="37"/>
      <c r="AU183" s="37"/>
      <c r="AV183" s="37"/>
      <c r="AW183" s="37"/>
    </row>
    <row r="184" spans="1:49" s="36" customFormat="1" ht="30" hidden="1" customHeight="1" x14ac:dyDescent="0.25">
      <c r="A184" s="35" t="s">
        <v>2463</v>
      </c>
      <c r="B184" s="30" t="s">
        <v>29</v>
      </c>
      <c r="C184" s="111" t="s">
        <v>834</v>
      </c>
      <c r="D184" s="54" t="s">
        <v>2090</v>
      </c>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row>
    <row r="185" spans="1:49" s="36" customFormat="1" ht="30" hidden="1" customHeight="1" x14ac:dyDescent="0.25">
      <c r="A185" s="34" t="s">
        <v>2464</v>
      </c>
      <c r="B185" s="30" t="s">
        <v>29</v>
      </c>
      <c r="C185" s="111" t="s">
        <v>834</v>
      </c>
      <c r="D185" s="54" t="s">
        <v>94</v>
      </c>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c r="AQ185" s="37"/>
      <c r="AR185" s="37"/>
      <c r="AS185" s="37"/>
      <c r="AT185" s="37"/>
      <c r="AU185" s="37"/>
      <c r="AV185" s="37"/>
      <c r="AW185" s="37"/>
    </row>
    <row r="186" spans="1:49" s="36" customFormat="1" ht="30" hidden="1" customHeight="1" x14ac:dyDescent="0.25">
      <c r="A186" s="35" t="s">
        <v>2463</v>
      </c>
      <c r="B186" s="30" t="s">
        <v>29</v>
      </c>
      <c r="C186" s="111" t="s">
        <v>833</v>
      </c>
      <c r="D186" s="54" t="s">
        <v>2090</v>
      </c>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c r="AQ186" s="37"/>
      <c r="AR186" s="37"/>
      <c r="AS186" s="37"/>
      <c r="AT186" s="37"/>
      <c r="AU186" s="37"/>
      <c r="AV186" s="37"/>
      <c r="AW186" s="37"/>
    </row>
    <row r="187" spans="1:49" s="36" customFormat="1" ht="30" hidden="1" customHeight="1" x14ac:dyDescent="0.25">
      <c r="A187" s="34" t="s">
        <v>2464</v>
      </c>
      <c r="B187" s="30" t="s">
        <v>29</v>
      </c>
      <c r="C187" s="111" t="s">
        <v>833</v>
      </c>
      <c r="D187" s="54" t="s">
        <v>94</v>
      </c>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c r="AQ187" s="37"/>
      <c r="AR187" s="37"/>
      <c r="AS187" s="37"/>
      <c r="AT187" s="37"/>
      <c r="AU187" s="37"/>
      <c r="AV187" s="37"/>
      <c r="AW187" s="37"/>
    </row>
    <row r="188" spans="1:49" s="36" customFormat="1" ht="30" hidden="1" customHeight="1" x14ac:dyDescent="0.25">
      <c r="A188" s="35" t="s">
        <v>2463</v>
      </c>
      <c r="B188" s="30" t="s">
        <v>29</v>
      </c>
      <c r="C188" s="111" t="s">
        <v>828</v>
      </c>
      <c r="D188" s="54" t="s">
        <v>1529</v>
      </c>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c r="AQ188" s="37"/>
      <c r="AR188" s="37"/>
      <c r="AS188" s="37"/>
      <c r="AT188" s="37"/>
      <c r="AU188" s="37"/>
      <c r="AV188" s="37"/>
      <c r="AW188" s="37"/>
    </row>
    <row r="189" spans="1:49" s="36" customFormat="1" ht="30" hidden="1" customHeight="1" x14ac:dyDescent="0.25">
      <c r="A189" s="34" t="s">
        <v>2466</v>
      </c>
      <c r="B189" s="30" t="s">
        <v>29</v>
      </c>
      <c r="C189" s="24" t="s">
        <v>821</v>
      </c>
      <c r="D189" s="54" t="s">
        <v>1491</v>
      </c>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c r="AQ189" s="37"/>
      <c r="AR189" s="37"/>
      <c r="AS189" s="37"/>
      <c r="AT189" s="37"/>
      <c r="AU189" s="37"/>
      <c r="AV189" s="37"/>
      <c r="AW189" s="37"/>
    </row>
    <row r="190" spans="1:49" s="36" customFormat="1" ht="30" hidden="1" customHeight="1" x14ac:dyDescent="0.25">
      <c r="A190" s="30" t="s">
        <v>23</v>
      </c>
      <c r="B190" s="30" t="s">
        <v>29</v>
      </c>
      <c r="C190" s="111" t="s">
        <v>830</v>
      </c>
      <c r="D190" s="54" t="s">
        <v>849</v>
      </c>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row>
    <row r="191" spans="1:49" s="36" customFormat="1" ht="30" hidden="1" customHeight="1" x14ac:dyDescent="0.25">
      <c r="A191" s="30" t="s">
        <v>23</v>
      </c>
      <c r="B191" s="30" t="s">
        <v>29</v>
      </c>
      <c r="C191" s="111" t="s">
        <v>830</v>
      </c>
      <c r="D191" s="54" t="s">
        <v>843</v>
      </c>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row>
    <row r="192" spans="1:49" s="36" customFormat="1" ht="30" hidden="1" customHeight="1" x14ac:dyDescent="0.25">
      <c r="A192" s="35" t="s">
        <v>2463</v>
      </c>
      <c r="B192" s="30" t="s">
        <v>29</v>
      </c>
      <c r="C192" s="111" t="s">
        <v>830</v>
      </c>
      <c r="D192" s="54" t="s">
        <v>848</v>
      </c>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row>
    <row r="193" spans="1:49" s="36" customFormat="1" ht="30" hidden="1" customHeight="1" x14ac:dyDescent="0.25">
      <c r="A193" s="35" t="s">
        <v>2463</v>
      </c>
      <c r="B193" s="30" t="s">
        <v>29</v>
      </c>
      <c r="C193" s="111" t="s">
        <v>830</v>
      </c>
      <c r="D193" s="54" t="s">
        <v>842</v>
      </c>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c r="AQ193" s="37"/>
      <c r="AR193" s="37"/>
      <c r="AS193" s="37"/>
      <c r="AT193" s="37"/>
      <c r="AU193" s="37"/>
      <c r="AV193" s="37"/>
      <c r="AW193" s="37"/>
    </row>
    <row r="194" spans="1:49" s="36" customFormat="1" ht="30" hidden="1" customHeight="1" x14ac:dyDescent="0.25">
      <c r="A194" s="30" t="s">
        <v>23</v>
      </c>
      <c r="B194" s="30" t="s">
        <v>29</v>
      </c>
      <c r="C194" s="111" t="s">
        <v>830</v>
      </c>
      <c r="D194" s="54" t="s">
        <v>841</v>
      </c>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row>
    <row r="195" spans="1:49" s="36" customFormat="1" ht="30" hidden="1" customHeight="1" x14ac:dyDescent="0.25">
      <c r="A195" s="30" t="s">
        <v>23</v>
      </c>
      <c r="B195" s="30" t="s">
        <v>29</v>
      </c>
      <c r="C195" s="111" t="s">
        <v>29</v>
      </c>
      <c r="D195" s="54" t="s">
        <v>693</v>
      </c>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c r="AQ195" s="37"/>
      <c r="AR195" s="37"/>
      <c r="AS195" s="37"/>
      <c r="AT195" s="37"/>
      <c r="AU195" s="37"/>
      <c r="AV195" s="37"/>
      <c r="AW195" s="37"/>
    </row>
    <row r="196" spans="1:49" s="36" customFormat="1" ht="30" hidden="1" customHeight="1" x14ac:dyDescent="0.25">
      <c r="A196" s="30" t="s">
        <v>23</v>
      </c>
      <c r="B196" s="30" t="s">
        <v>29</v>
      </c>
      <c r="C196" s="111" t="s">
        <v>830</v>
      </c>
      <c r="D196" s="54" t="s">
        <v>847</v>
      </c>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c r="AQ196" s="37"/>
      <c r="AR196" s="37"/>
      <c r="AS196" s="37"/>
      <c r="AT196" s="37"/>
      <c r="AU196" s="37"/>
      <c r="AV196" s="37"/>
      <c r="AW196" s="37"/>
    </row>
    <row r="197" spans="1:49" s="36" customFormat="1" ht="30" hidden="1" customHeight="1" x14ac:dyDescent="0.25">
      <c r="A197" s="30" t="s">
        <v>23</v>
      </c>
      <c r="B197" s="30" t="s">
        <v>29</v>
      </c>
      <c r="C197" s="111" t="s">
        <v>830</v>
      </c>
      <c r="D197" s="54" t="s">
        <v>846</v>
      </c>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c r="AP197" s="37"/>
      <c r="AQ197" s="37"/>
      <c r="AR197" s="37"/>
      <c r="AS197" s="37"/>
      <c r="AT197" s="37"/>
      <c r="AU197" s="37"/>
      <c r="AV197" s="37"/>
      <c r="AW197" s="37"/>
    </row>
    <row r="198" spans="1:49" s="36" customFormat="1" ht="30" hidden="1" customHeight="1" x14ac:dyDescent="0.25">
      <c r="A198" s="30" t="s">
        <v>23</v>
      </c>
      <c r="B198" s="30" t="s">
        <v>29</v>
      </c>
      <c r="C198" s="111" t="s">
        <v>830</v>
      </c>
      <c r="D198" s="54" t="s">
        <v>844</v>
      </c>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c r="AP198" s="37"/>
      <c r="AQ198" s="37"/>
      <c r="AR198" s="37"/>
      <c r="AS198" s="37"/>
      <c r="AT198" s="37"/>
      <c r="AU198" s="37"/>
      <c r="AV198" s="37"/>
      <c r="AW198" s="37"/>
    </row>
    <row r="199" spans="1:49" s="36" customFormat="1" ht="30" hidden="1" customHeight="1" x14ac:dyDescent="0.25">
      <c r="A199" s="35" t="s">
        <v>2463</v>
      </c>
      <c r="B199" s="30" t="s">
        <v>29</v>
      </c>
      <c r="C199" s="111" t="s">
        <v>830</v>
      </c>
      <c r="D199" s="54" t="s">
        <v>845</v>
      </c>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c r="AP199" s="37"/>
      <c r="AQ199" s="37"/>
      <c r="AR199" s="37"/>
      <c r="AS199" s="37"/>
      <c r="AT199" s="37"/>
      <c r="AU199" s="37"/>
      <c r="AV199" s="37"/>
      <c r="AW199" s="37"/>
    </row>
    <row r="200" spans="1:49" s="36" customFormat="1" ht="30" hidden="1" customHeight="1" x14ac:dyDescent="0.25">
      <c r="A200" s="30" t="s">
        <v>23</v>
      </c>
      <c r="B200" s="30" t="s">
        <v>29</v>
      </c>
      <c r="C200" s="111" t="s">
        <v>828</v>
      </c>
      <c r="D200" s="54" t="s">
        <v>844</v>
      </c>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row>
    <row r="201" spans="1:49" s="36" customFormat="1" ht="30" hidden="1" customHeight="1" x14ac:dyDescent="0.25">
      <c r="A201" s="30" t="s">
        <v>23</v>
      </c>
      <c r="B201" s="30" t="s">
        <v>29</v>
      </c>
      <c r="C201" s="111" t="s">
        <v>828</v>
      </c>
      <c r="D201" s="54" t="s">
        <v>843</v>
      </c>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row>
    <row r="202" spans="1:49" s="36" customFormat="1" ht="30" hidden="1" customHeight="1" x14ac:dyDescent="0.25">
      <c r="A202" s="30" t="s">
        <v>23</v>
      </c>
      <c r="B202" s="30" t="s">
        <v>29</v>
      </c>
      <c r="C202" s="111" t="s">
        <v>828</v>
      </c>
      <c r="D202" s="54" t="s">
        <v>842</v>
      </c>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row>
    <row r="203" spans="1:49" s="36" customFormat="1" ht="30" hidden="1" customHeight="1" x14ac:dyDescent="0.25">
      <c r="A203" s="34" t="s">
        <v>2466</v>
      </c>
      <c r="B203" s="30" t="s">
        <v>29</v>
      </c>
      <c r="C203" s="24" t="s">
        <v>828</v>
      </c>
      <c r="D203" s="54" t="s">
        <v>841</v>
      </c>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row>
    <row r="204" spans="1:49" s="36" customFormat="1" ht="30" hidden="1" customHeight="1" x14ac:dyDescent="0.25">
      <c r="A204" s="30" t="s">
        <v>23</v>
      </c>
      <c r="B204" s="30" t="s">
        <v>29</v>
      </c>
      <c r="C204" s="111" t="s">
        <v>840</v>
      </c>
      <c r="D204" s="54" t="s">
        <v>693</v>
      </c>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row>
    <row r="205" spans="1:49" s="36" customFormat="1" ht="30" hidden="1" customHeight="1" x14ac:dyDescent="0.25">
      <c r="A205" s="30" t="s">
        <v>23</v>
      </c>
      <c r="B205" s="30" t="s">
        <v>29</v>
      </c>
      <c r="C205" s="111" t="s">
        <v>839</v>
      </c>
      <c r="D205" s="54" t="s">
        <v>838</v>
      </c>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row>
    <row r="206" spans="1:49" s="36" customFormat="1" ht="30" hidden="1" customHeight="1" x14ac:dyDescent="0.25">
      <c r="A206" s="30" t="s">
        <v>23</v>
      </c>
      <c r="B206" s="30" t="s">
        <v>29</v>
      </c>
      <c r="C206" s="111" t="s">
        <v>837</v>
      </c>
      <c r="D206" s="54" t="s">
        <v>693</v>
      </c>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row>
    <row r="207" spans="1:49" s="36" customFormat="1" ht="30" hidden="1" customHeight="1" x14ac:dyDescent="0.25">
      <c r="A207" s="35" t="s">
        <v>2463</v>
      </c>
      <c r="B207" s="30" t="s">
        <v>29</v>
      </c>
      <c r="C207" s="111" t="s">
        <v>821</v>
      </c>
      <c r="D207" s="54" t="s">
        <v>836</v>
      </c>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row>
    <row r="208" spans="1:49" s="36" customFormat="1" ht="30" hidden="1" customHeight="1" x14ac:dyDescent="0.25">
      <c r="A208" s="30" t="s">
        <v>23</v>
      </c>
      <c r="B208" s="30" t="s">
        <v>29</v>
      </c>
      <c r="C208" s="111" t="s">
        <v>821</v>
      </c>
      <c r="D208" s="54" t="s">
        <v>835</v>
      </c>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row>
    <row r="209" spans="1:49" s="36" customFormat="1" ht="30" hidden="1" customHeight="1" x14ac:dyDescent="0.25">
      <c r="A209" s="30" t="s">
        <v>23</v>
      </c>
      <c r="B209" s="30" t="s">
        <v>29</v>
      </c>
      <c r="C209" s="111" t="s">
        <v>834</v>
      </c>
      <c r="D209" s="54" t="s">
        <v>693</v>
      </c>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row>
    <row r="210" spans="1:49" s="36" customFormat="1" ht="30" hidden="1" customHeight="1" x14ac:dyDescent="0.25">
      <c r="A210" s="30" t="s">
        <v>23</v>
      </c>
      <c r="B210" s="30" t="s">
        <v>29</v>
      </c>
      <c r="C210" s="111" t="s">
        <v>833</v>
      </c>
      <c r="D210" s="54" t="s">
        <v>693</v>
      </c>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row>
    <row r="211" spans="1:49" s="36" customFormat="1" ht="30" hidden="1" customHeight="1" x14ac:dyDescent="0.25">
      <c r="A211" s="30" t="s">
        <v>23</v>
      </c>
      <c r="B211" s="30" t="s">
        <v>29</v>
      </c>
      <c r="C211" s="111" t="s">
        <v>830</v>
      </c>
      <c r="D211" s="54" t="s">
        <v>1526</v>
      </c>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row>
    <row r="212" spans="1:49" s="36" customFormat="1" ht="30" hidden="1" customHeight="1" x14ac:dyDescent="0.25">
      <c r="A212" s="35" t="s">
        <v>2463</v>
      </c>
      <c r="B212" s="30" t="s">
        <v>29</v>
      </c>
      <c r="C212" s="111" t="s">
        <v>830</v>
      </c>
      <c r="D212" s="54" t="s">
        <v>1528</v>
      </c>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row>
    <row r="213" spans="1:49" s="36" customFormat="1" ht="30" hidden="1" customHeight="1" x14ac:dyDescent="0.25">
      <c r="A213" s="30" t="s">
        <v>23</v>
      </c>
      <c r="B213" s="30" t="s">
        <v>29</v>
      </c>
      <c r="C213" s="111" t="s">
        <v>830</v>
      </c>
      <c r="D213" s="54" t="s">
        <v>1527</v>
      </c>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row>
    <row r="214" spans="1:49" s="36" customFormat="1" ht="30" hidden="1" customHeight="1" x14ac:dyDescent="0.25">
      <c r="A214" s="30" t="s">
        <v>23</v>
      </c>
      <c r="B214" s="30" t="s">
        <v>29</v>
      </c>
      <c r="C214" s="111" t="s">
        <v>828</v>
      </c>
      <c r="D214" s="54" t="s">
        <v>847</v>
      </c>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row>
    <row r="215" spans="1:49" s="36" customFormat="1" ht="30" hidden="1" customHeight="1" x14ac:dyDescent="0.25">
      <c r="A215" s="30" t="s">
        <v>23</v>
      </c>
      <c r="B215" s="30" t="s">
        <v>29</v>
      </c>
      <c r="C215" s="111" t="s">
        <v>828</v>
      </c>
      <c r="D215" s="54" t="s">
        <v>1526</v>
      </c>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row>
    <row r="216" spans="1:49" s="36" customFormat="1" ht="30" hidden="1" customHeight="1" x14ac:dyDescent="0.25">
      <c r="A216" s="30" t="s">
        <v>23</v>
      </c>
      <c r="B216" s="30" t="s">
        <v>29</v>
      </c>
      <c r="C216" s="111" t="s">
        <v>828</v>
      </c>
      <c r="D216" s="54" t="s">
        <v>846</v>
      </c>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row>
    <row r="217" spans="1:49" s="36" customFormat="1" ht="30" hidden="1" customHeight="1" x14ac:dyDescent="0.25">
      <c r="A217" s="30" t="s">
        <v>23</v>
      </c>
      <c r="B217" s="30" t="s">
        <v>29</v>
      </c>
      <c r="C217" s="111" t="s">
        <v>828</v>
      </c>
      <c r="D217" s="54" t="s">
        <v>849</v>
      </c>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row>
    <row r="218" spans="1:49" s="36" customFormat="1" ht="30" hidden="1" customHeight="1" x14ac:dyDescent="0.25">
      <c r="A218" s="35" t="s">
        <v>2463</v>
      </c>
      <c r="B218" s="30" t="s">
        <v>29</v>
      </c>
      <c r="C218" s="111" t="s">
        <v>828</v>
      </c>
      <c r="D218" s="54" t="s">
        <v>848</v>
      </c>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row>
    <row r="219" spans="1:49" s="36" customFormat="1" ht="30" hidden="1" customHeight="1" x14ac:dyDescent="0.25">
      <c r="A219" s="34" t="s">
        <v>2466</v>
      </c>
      <c r="B219" s="30" t="s">
        <v>29</v>
      </c>
      <c r="C219" s="24" t="s">
        <v>821</v>
      </c>
      <c r="D219" s="54" t="s">
        <v>1525</v>
      </c>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row>
    <row r="220" spans="1:49" s="36" customFormat="1" ht="30" hidden="1" customHeight="1" x14ac:dyDescent="0.25">
      <c r="A220" s="34" t="s">
        <v>2464</v>
      </c>
      <c r="B220" s="30" t="s">
        <v>29</v>
      </c>
      <c r="C220" s="111" t="s">
        <v>830</v>
      </c>
      <c r="D220" s="54" t="s">
        <v>829</v>
      </c>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row>
    <row r="221" spans="1:49" s="36" customFormat="1" ht="30" hidden="1" customHeight="1" x14ac:dyDescent="0.25">
      <c r="A221" s="33" t="s">
        <v>468</v>
      </c>
      <c r="B221" s="30" t="s">
        <v>29</v>
      </c>
      <c r="C221" s="111" t="s">
        <v>828</v>
      </c>
      <c r="D221" s="54" t="s">
        <v>827</v>
      </c>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row>
    <row r="222" spans="1:49" s="36" customFormat="1" ht="30" hidden="1" customHeight="1" x14ac:dyDescent="0.25">
      <c r="A222" s="30" t="s">
        <v>23</v>
      </c>
      <c r="B222" s="30" t="s">
        <v>29</v>
      </c>
      <c r="C222" s="111" t="s">
        <v>821</v>
      </c>
      <c r="D222" s="54" t="s">
        <v>826</v>
      </c>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row>
    <row r="223" spans="1:49" s="36" customFormat="1" ht="30" hidden="1" customHeight="1" x14ac:dyDescent="0.25">
      <c r="A223" s="30" t="s">
        <v>23</v>
      </c>
      <c r="B223" s="30" t="s">
        <v>29</v>
      </c>
      <c r="C223" s="111" t="s">
        <v>821</v>
      </c>
      <c r="D223" s="54" t="s">
        <v>825</v>
      </c>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c r="AP223" s="37"/>
      <c r="AQ223" s="37"/>
      <c r="AR223" s="37"/>
      <c r="AS223" s="37"/>
      <c r="AT223" s="37"/>
      <c r="AU223" s="37"/>
      <c r="AV223" s="37"/>
      <c r="AW223" s="37"/>
    </row>
    <row r="224" spans="1:49" s="36" customFormat="1" ht="30" hidden="1" customHeight="1" x14ac:dyDescent="0.25">
      <c r="A224" s="34" t="s">
        <v>2464</v>
      </c>
      <c r="B224" s="30" t="s">
        <v>29</v>
      </c>
      <c r="C224" s="111" t="s">
        <v>821</v>
      </c>
      <c r="D224" s="54" t="s">
        <v>674</v>
      </c>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row>
    <row r="225" spans="1:49" s="36" customFormat="1" ht="30" hidden="1" customHeight="1" x14ac:dyDescent="0.25">
      <c r="A225" s="30" t="s">
        <v>23</v>
      </c>
      <c r="B225" s="30" t="s">
        <v>29</v>
      </c>
      <c r="C225" s="111" t="s">
        <v>821</v>
      </c>
      <c r="D225" s="54" t="s">
        <v>824</v>
      </c>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row>
    <row r="226" spans="1:49" s="36" customFormat="1" ht="30" hidden="1" customHeight="1" x14ac:dyDescent="0.25">
      <c r="A226" s="33" t="s">
        <v>468</v>
      </c>
      <c r="B226" s="30" t="s">
        <v>29</v>
      </c>
      <c r="C226" s="111" t="s">
        <v>821</v>
      </c>
      <c r="D226" s="54" t="s">
        <v>704</v>
      </c>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c r="AP226" s="37"/>
      <c r="AQ226" s="37"/>
      <c r="AR226" s="37"/>
      <c r="AS226" s="37"/>
      <c r="AT226" s="37"/>
      <c r="AU226" s="37"/>
      <c r="AV226" s="37"/>
      <c r="AW226" s="37"/>
    </row>
    <row r="227" spans="1:49" s="36" customFormat="1" ht="30" hidden="1" customHeight="1" x14ac:dyDescent="0.25">
      <c r="A227" s="30" t="s">
        <v>23</v>
      </c>
      <c r="B227" s="30" t="s">
        <v>29</v>
      </c>
      <c r="C227" s="111" t="s">
        <v>821</v>
      </c>
      <c r="D227" s="54" t="s">
        <v>823</v>
      </c>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row>
    <row r="228" spans="1:49" s="36" customFormat="1" ht="30" hidden="1" customHeight="1" x14ac:dyDescent="0.25">
      <c r="A228" s="34" t="s">
        <v>2464</v>
      </c>
      <c r="B228" s="30" t="s">
        <v>29</v>
      </c>
      <c r="C228" s="111" t="s">
        <v>821</v>
      </c>
      <c r="D228" s="54" t="s">
        <v>685</v>
      </c>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row>
    <row r="229" spans="1:49" s="36" customFormat="1" ht="30" hidden="1" customHeight="1" x14ac:dyDescent="0.25">
      <c r="A229" s="30" t="s">
        <v>23</v>
      </c>
      <c r="B229" s="30" t="s">
        <v>29</v>
      </c>
      <c r="C229" s="111" t="s">
        <v>821</v>
      </c>
      <c r="D229" s="54" t="s">
        <v>822</v>
      </c>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row>
    <row r="230" spans="1:49" s="36" customFormat="1" ht="30" hidden="1" customHeight="1" x14ac:dyDescent="0.25">
      <c r="A230" s="30" t="s">
        <v>23</v>
      </c>
      <c r="B230" s="30" t="s">
        <v>29</v>
      </c>
      <c r="C230" s="111" t="s">
        <v>821</v>
      </c>
      <c r="D230" s="54" t="s">
        <v>683</v>
      </c>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c r="AP230" s="37"/>
      <c r="AQ230" s="37"/>
      <c r="AR230" s="37"/>
      <c r="AS230" s="37"/>
      <c r="AT230" s="37"/>
      <c r="AU230" s="37"/>
      <c r="AV230" s="37"/>
      <c r="AW230" s="37"/>
    </row>
    <row r="231" spans="1:49" s="36" customFormat="1" ht="30" hidden="1" customHeight="1" x14ac:dyDescent="0.25">
      <c r="A231" s="30" t="s">
        <v>23</v>
      </c>
      <c r="B231" s="30" t="s">
        <v>29</v>
      </c>
      <c r="C231" s="111" t="s">
        <v>830</v>
      </c>
      <c r="D231" s="54" t="s">
        <v>1959</v>
      </c>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c r="AP231" s="37"/>
      <c r="AQ231" s="37"/>
      <c r="AR231" s="37"/>
      <c r="AS231" s="37"/>
      <c r="AT231" s="37"/>
      <c r="AU231" s="37"/>
      <c r="AV231" s="37"/>
      <c r="AW231" s="37"/>
    </row>
    <row r="232" spans="1:49" s="36" customFormat="1" ht="30" hidden="1" customHeight="1" x14ac:dyDescent="0.25">
      <c r="A232" s="30" t="s">
        <v>23</v>
      </c>
      <c r="B232" s="30" t="s">
        <v>29</v>
      </c>
      <c r="C232" s="111" t="s">
        <v>828</v>
      </c>
      <c r="D232" s="54" t="s">
        <v>831</v>
      </c>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c r="AP232" s="37"/>
      <c r="AQ232" s="37"/>
      <c r="AR232" s="37"/>
      <c r="AS232" s="37"/>
      <c r="AT232" s="37"/>
      <c r="AU232" s="37"/>
      <c r="AV232" s="37"/>
      <c r="AW232" s="37"/>
    </row>
    <row r="233" spans="1:49" s="36" customFormat="1" ht="30" hidden="1" customHeight="1" x14ac:dyDescent="0.25">
      <c r="A233" s="30" t="s">
        <v>23</v>
      </c>
      <c r="B233" s="30" t="s">
        <v>29</v>
      </c>
      <c r="C233" s="111" t="s">
        <v>828</v>
      </c>
      <c r="D233" s="54" t="s">
        <v>1959</v>
      </c>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c r="AP233" s="37"/>
      <c r="AQ233" s="37"/>
      <c r="AR233" s="37"/>
      <c r="AS233" s="37"/>
      <c r="AT233" s="37"/>
      <c r="AU233" s="37"/>
      <c r="AV233" s="37"/>
      <c r="AW233" s="37"/>
    </row>
    <row r="234" spans="1:49" s="36" customFormat="1" ht="30" hidden="1" customHeight="1" x14ac:dyDescent="0.25">
      <c r="A234" s="33" t="s">
        <v>468</v>
      </c>
      <c r="B234" s="30" t="s">
        <v>29</v>
      </c>
      <c r="C234" s="111" t="s">
        <v>828</v>
      </c>
      <c r="D234" s="54" t="s">
        <v>829</v>
      </c>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row>
    <row r="235" spans="1:49" s="36" customFormat="1" ht="30" hidden="1" customHeight="1" x14ac:dyDescent="0.25">
      <c r="A235" s="30" t="s">
        <v>23</v>
      </c>
      <c r="B235" s="30" t="s">
        <v>29</v>
      </c>
      <c r="C235" s="111" t="s">
        <v>830</v>
      </c>
      <c r="D235" s="54" t="s">
        <v>1546</v>
      </c>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c r="AP235" s="37"/>
      <c r="AQ235" s="37"/>
      <c r="AR235" s="37"/>
      <c r="AS235" s="37"/>
      <c r="AT235" s="37"/>
      <c r="AU235" s="37"/>
      <c r="AV235" s="37"/>
      <c r="AW235" s="37"/>
    </row>
    <row r="236" spans="1:49" s="36" customFormat="1" ht="30" hidden="1" customHeight="1" x14ac:dyDescent="0.25">
      <c r="A236" s="34" t="s">
        <v>2464</v>
      </c>
      <c r="B236" s="30" t="s">
        <v>29</v>
      </c>
      <c r="C236" s="111" t="s">
        <v>830</v>
      </c>
      <c r="D236" s="54" t="s">
        <v>94</v>
      </c>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c r="AP236" s="37"/>
      <c r="AQ236" s="37"/>
      <c r="AR236" s="37"/>
      <c r="AS236" s="37"/>
      <c r="AT236" s="37"/>
      <c r="AU236" s="37"/>
      <c r="AV236" s="37"/>
      <c r="AW236" s="37"/>
    </row>
    <row r="237" spans="1:49" s="36" customFormat="1" ht="30" hidden="1" customHeight="1" x14ac:dyDescent="0.25">
      <c r="A237" s="30" t="s">
        <v>23</v>
      </c>
      <c r="B237" s="30" t="s">
        <v>29</v>
      </c>
      <c r="C237" s="111" t="s">
        <v>830</v>
      </c>
      <c r="D237" s="54" t="s">
        <v>1545</v>
      </c>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row>
    <row r="238" spans="1:49" s="36" customFormat="1" ht="30" hidden="1" customHeight="1" x14ac:dyDescent="0.25">
      <c r="A238" s="34" t="s">
        <v>2464</v>
      </c>
      <c r="B238" s="30" t="s">
        <v>29</v>
      </c>
      <c r="C238" s="111" t="s">
        <v>830</v>
      </c>
      <c r="D238" s="54" t="s">
        <v>1544</v>
      </c>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c r="AP238" s="37"/>
      <c r="AQ238" s="37"/>
      <c r="AR238" s="37"/>
      <c r="AS238" s="37"/>
      <c r="AT238" s="37"/>
      <c r="AU238" s="37"/>
      <c r="AV238" s="37"/>
      <c r="AW238" s="37"/>
    </row>
    <row r="239" spans="1:49" s="36" customFormat="1" ht="30" hidden="1" customHeight="1" x14ac:dyDescent="0.25">
      <c r="A239" s="34" t="s">
        <v>2464</v>
      </c>
      <c r="B239" s="30" t="s">
        <v>29</v>
      </c>
      <c r="C239" s="111" t="s">
        <v>830</v>
      </c>
      <c r="D239" s="54" t="s">
        <v>1543</v>
      </c>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c r="AP239" s="37"/>
      <c r="AQ239" s="37"/>
      <c r="AR239" s="37"/>
      <c r="AS239" s="37"/>
      <c r="AT239" s="37"/>
      <c r="AU239" s="37"/>
      <c r="AV239" s="37"/>
      <c r="AW239" s="37"/>
    </row>
    <row r="240" spans="1:49" s="36" customFormat="1" ht="30" hidden="1" customHeight="1" x14ac:dyDescent="0.25">
      <c r="A240" s="34" t="s">
        <v>2464</v>
      </c>
      <c r="B240" s="30" t="s">
        <v>29</v>
      </c>
      <c r="C240" s="111" t="s">
        <v>830</v>
      </c>
      <c r="D240" s="54" t="s">
        <v>1542</v>
      </c>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c r="AO240" s="37"/>
      <c r="AP240" s="37"/>
      <c r="AQ240" s="37"/>
      <c r="AR240" s="37"/>
      <c r="AS240" s="37"/>
      <c r="AT240" s="37"/>
      <c r="AU240" s="37"/>
      <c r="AV240" s="37"/>
      <c r="AW240" s="37"/>
    </row>
    <row r="241" spans="1:49" s="36" customFormat="1" ht="30" hidden="1" customHeight="1" x14ac:dyDescent="0.25">
      <c r="A241" s="34" t="s">
        <v>2464</v>
      </c>
      <c r="B241" s="30" t="s">
        <v>29</v>
      </c>
      <c r="C241" s="111" t="s">
        <v>828</v>
      </c>
      <c r="D241" s="54" t="s">
        <v>94</v>
      </c>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c r="AP241" s="37"/>
      <c r="AQ241" s="37"/>
      <c r="AR241" s="37"/>
      <c r="AS241" s="37"/>
      <c r="AT241" s="37"/>
      <c r="AU241" s="37"/>
      <c r="AV241" s="37"/>
      <c r="AW241" s="37"/>
    </row>
    <row r="242" spans="1:49" s="36" customFormat="1" ht="30" hidden="1" customHeight="1" x14ac:dyDescent="0.25">
      <c r="A242" s="34" t="s">
        <v>2464</v>
      </c>
      <c r="B242" s="30" t="s">
        <v>29</v>
      </c>
      <c r="C242" s="111" t="s">
        <v>828</v>
      </c>
      <c r="D242" s="54" t="s">
        <v>1544</v>
      </c>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row>
    <row r="243" spans="1:49" s="36" customFormat="1" ht="30" hidden="1" customHeight="1" x14ac:dyDescent="0.25">
      <c r="A243" s="34" t="s">
        <v>2466</v>
      </c>
      <c r="B243" s="30" t="s">
        <v>29</v>
      </c>
      <c r="C243" s="24" t="s">
        <v>828</v>
      </c>
      <c r="D243" s="54" t="s">
        <v>1543</v>
      </c>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row>
    <row r="244" spans="1:49" s="36" customFormat="1" ht="30" hidden="1" customHeight="1" x14ac:dyDescent="0.25">
      <c r="A244" s="34" t="s">
        <v>2466</v>
      </c>
      <c r="B244" s="30" t="s">
        <v>29</v>
      </c>
      <c r="C244" s="24" t="s">
        <v>828</v>
      </c>
      <c r="D244" s="54" t="s">
        <v>1542</v>
      </c>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row>
    <row r="245" spans="1:49" s="36" customFormat="1" ht="30" hidden="1" customHeight="1" x14ac:dyDescent="0.25">
      <c r="A245" s="34" t="s">
        <v>2464</v>
      </c>
      <c r="B245" s="30" t="s">
        <v>29</v>
      </c>
      <c r="C245" s="111" t="s">
        <v>828</v>
      </c>
      <c r="D245" s="54" t="s">
        <v>94</v>
      </c>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c r="AP245" s="37"/>
      <c r="AQ245" s="37"/>
      <c r="AR245" s="37"/>
      <c r="AS245" s="37"/>
      <c r="AT245" s="37"/>
      <c r="AU245" s="37"/>
      <c r="AV245" s="37"/>
      <c r="AW245" s="37"/>
    </row>
    <row r="246" spans="1:49" s="36" customFormat="1" ht="30" hidden="1" customHeight="1" x14ac:dyDescent="0.25">
      <c r="A246" s="34" t="s">
        <v>2464</v>
      </c>
      <c r="B246" s="30" t="s">
        <v>29</v>
      </c>
      <c r="C246" s="111" t="s">
        <v>840</v>
      </c>
      <c r="D246" s="54" t="s">
        <v>94</v>
      </c>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c r="AP246" s="37"/>
      <c r="AQ246" s="37"/>
      <c r="AR246" s="37"/>
      <c r="AS246" s="37"/>
      <c r="AT246" s="37"/>
      <c r="AU246" s="37"/>
      <c r="AV246" s="37"/>
      <c r="AW246" s="37"/>
    </row>
    <row r="247" spans="1:49" s="36" customFormat="1" ht="30" hidden="1" customHeight="1" x14ac:dyDescent="0.25">
      <c r="A247" s="34" t="s">
        <v>2464</v>
      </c>
      <c r="B247" s="30" t="s">
        <v>29</v>
      </c>
      <c r="C247" s="111" t="s">
        <v>839</v>
      </c>
      <c r="D247" s="54" t="s">
        <v>94</v>
      </c>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c r="AP247" s="37"/>
      <c r="AQ247" s="37"/>
      <c r="AR247" s="37"/>
      <c r="AS247" s="37"/>
      <c r="AT247" s="37"/>
      <c r="AU247" s="37"/>
      <c r="AV247" s="37"/>
      <c r="AW247" s="37"/>
    </row>
    <row r="248" spans="1:49" s="36" customFormat="1" ht="30" hidden="1" customHeight="1" x14ac:dyDescent="0.25">
      <c r="A248" s="34" t="s">
        <v>2464</v>
      </c>
      <c r="B248" s="30" t="s">
        <v>29</v>
      </c>
      <c r="C248" s="111" t="s">
        <v>855</v>
      </c>
      <c r="D248" s="54" t="s">
        <v>94</v>
      </c>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c r="AP248" s="37"/>
      <c r="AQ248" s="37"/>
      <c r="AR248" s="37"/>
      <c r="AS248" s="37"/>
      <c r="AT248" s="37"/>
      <c r="AU248" s="37"/>
      <c r="AV248" s="37"/>
      <c r="AW248" s="37"/>
    </row>
    <row r="249" spans="1:49" s="36" customFormat="1" ht="30" hidden="1" customHeight="1" x14ac:dyDescent="0.25">
      <c r="A249" s="34" t="s">
        <v>2464</v>
      </c>
      <c r="B249" s="30" t="s">
        <v>29</v>
      </c>
      <c r="C249" s="111" t="s">
        <v>852</v>
      </c>
      <c r="D249" s="54" t="s">
        <v>94</v>
      </c>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c r="AP249" s="37"/>
      <c r="AQ249" s="37"/>
      <c r="AR249" s="37"/>
      <c r="AS249" s="37"/>
      <c r="AT249" s="37"/>
      <c r="AU249" s="37"/>
      <c r="AV249" s="37"/>
      <c r="AW249" s="37"/>
    </row>
    <row r="250" spans="1:49" s="36" customFormat="1" ht="30" hidden="1" customHeight="1" x14ac:dyDescent="0.25">
      <c r="A250" s="35" t="s">
        <v>2463</v>
      </c>
      <c r="B250" s="30" t="s">
        <v>29</v>
      </c>
      <c r="C250" s="111" t="s">
        <v>821</v>
      </c>
      <c r="D250" s="54" t="s">
        <v>1541</v>
      </c>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c r="AO250" s="37"/>
      <c r="AP250" s="37"/>
      <c r="AQ250" s="37"/>
      <c r="AR250" s="37"/>
      <c r="AS250" s="37"/>
      <c r="AT250" s="37"/>
      <c r="AU250" s="37"/>
      <c r="AV250" s="37"/>
      <c r="AW250" s="37"/>
    </row>
    <row r="251" spans="1:49" s="36" customFormat="1" ht="30" hidden="1" customHeight="1" x14ac:dyDescent="0.25">
      <c r="A251" s="34" t="s">
        <v>2464</v>
      </c>
      <c r="B251" s="30" t="s">
        <v>28</v>
      </c>
      <c r="C251" s="55" t="s">
        <v>28</v>
      </c>
      <c r="D251" s="54" t="s">
        <v>1043</v>
      </c>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c r="AO251" s="37"/>
      <c r="AP251" s="37"/>
      <c r="AQ251" s="37"/>
      <c r="AR251" s="37"/>
      <c r="AS251" s="37"/>
      <c r="AT251" s="37"/>
      <c r="AU251" s="37"/>
      <c r="AV251" s="37"/>
      <c r="AW251" s="37"/>
    </row>
    <row r="252" spans="1:49" s="36" customFormat="1" ht="30" hidden="1" customHeight="1" x14ac:dyDescent="0.25">
      <c r="A252" s="35" t="s">
        <v>2463</v>
      </c>
      <c r="B252" s="30" t="s">
        <v>28</v>
      </c>
      <c r="C252" s="55" t="s">
        <v>28</v>
      </c>
      <c r="D252" s="54" t="s">
        <v>2227</v>
      </c>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row>
    <row r="253" spans="1:49" s="36" customFormat="1" ht="30" hidden="1" customHeight="1" x14ac:dyDescent="0.25">
      <c r="A253" s="34" t="s">
        <v>2464</v>
      </c>
      <c r="B253" s="30" t="s">
        <v>28</v>
      </c>
      <c r="C253" s="55" t="s">
        <v>820</v>
      </c>
      <c r="D253" s="54" t="s">
        <v>1043</v>
      </c>
      <c r="E253" s="37"/>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c r="AN253" s="37"/>
      <c r="AO253" s="37"/>
      <c r="AP253" s="37"/>
      <c r="AQ253" s="37"/>
      <c r="AR253" s="37"/>
      <c r="AS253" s="37"/>
      <c r="AT253" s="37"/>
      <c r="AU253" s="37"/>
      <c r="AV253" s="37"/>
      <c r="AW253" s="37"/>
    </row>
    <row r="254" spans="1:49" s="36" customFormat="1" ht="30" hidden="1" customHeight="1" x14ac:dyDescent="0.25">
      <c r="A254" s="35" t="s">
        <v>2463</v>
      </c>
      <c r="B254" s="30" t="s">
        <v>28</v>
      </c>
      <c r="C254" s="55" t="s">
        <v>820</v>
      </c>
      <c r="D254" s="54" t="s">
        <v>2223</v>
      </c>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c r="AO254" s="37"/>
      <c r="AP254" s="37"/>
      <c r="AQ254" s="37"/>
      <c r="AR254" s="37"/>
      <c r="AS254" s="37"/>
      <c r="AT254" s="37"/>
      <c r="AU254" s="37"/>
      <c r="AV254" s="37"/>
      <c r="AW254" s="37"/>
    </row>
    <row r="255" spans="1:49" s="36" customFormat="1" ht="30" hidden="1" customHeight="1" x14ac:dyDescent="0.25">
      <c r="A255" s="34" t="s">
        <v>2464</v>
      </c>
      <c r="B255" s="30" t="s">
        <v>28</v>
      </c>
      <c r="C255" s="55" t="s">
        <v>819</v>
      </c>
      <c r="D255" s="54" t="s">
        <v>2226</v>
      </c>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c r="AN255" s="37"/>
      <c r="AO255" s="37"/>
      <c r="AP255" s="37"/>
      <c r="AQ255" s="37"/>
      <c r="AR255" s="37"/>
      <c r="AS255" s="37"/>
      <c r="AT255" s="37"/>
      <c r="AU255" s="37"/>
      <c r="AV255" s="37"/>
      <c r="AW255" s="37"/>
    </row>
    <row r="256" spans="1:49" s="36" customFormat="1" ht="30" hidden="1" customHeight="1" x14ac:dyDescent="0.25">
      <c r="A256" s="35" t="s">
        <v>2463</v>
      </c>
      <c r="B256" s="30" t="s">
        <v>28</v>
      </c>
      <c r="C256" s="55" t="s">
        <v>819</v>
      </c>
      <c r="D256" s="54" t="s">
        <v>2225</v>
      </c>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c r="AO256" s="37"/>
      <c r="AP256" s="37"/>
      <c r="AQ256" s="37"/>
      <c r="AR256" s="37"/>
      <c r="AS256" s="37"/>
      <c r="AT256" s="37"/>
      <c r="AU256" s="37"/>
      <c r="AV256" s="37"/>
      <c r="AW256" s="37"/>
    </row>
    <row r="257" spans="1:49" s="36" customFormat="1" ht="30" hidden="1" customHeight="1" x14ac:dyDescent="0.25">
      <c r="A257" s="34" t="s">
        <v>2464</v>
      </c>
      <c r="B257" s="30" t="s">
        <v>28</v>
      </c>
      <c r="C257" s="114" t="s">
        <v>1524</v>
      </c>
      <c r="D257" s="24" t="s">
        <v>1043</v>
      </c>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row>
    <row r="258" spans="1:49" s="36" customFormat="1" ht="30" hidden="1" customHeight="1" x14ac:dyDescent="0.25">
      <c r="A258" s="34" t="s">
        <v>2466</v>
      </c>
      <c r="B258" s="30" t="s">
        <v>28</v>
      </c>
      <c r="C258" s="114" t="s">
        <v>1524</v>
      </c>
      <c r="D258" s="24" t="s">
        <v>1522</v>
      </c>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row>
    <row r="259" spans="1:49" s="36" customFormat="1" ht="30" hidden="1" customHeight="1" x14ac:dyDescent="0.25">
      <c r="A259" s="34" t="s">
        <v>2464</v>
      </c>
      <c r="B259" s="30" t="s">
        <v>28</v>
      </c>
      <c r="C259" s="114" t="s">
        <v>1521</v>
      </c>
      <c r="D259" s="24" t="s">
        <v>2224</v>
      </c>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row>
    <row r="260" spans="1:49" s="36" customFormat="1" ht="30" hidden="1" customHeight="1" x14ac:dyDescent="0.25">
      <c r="A260" s="34" t="s">
        <v>2464</v>
      </c>
      <c r="B260" s="30" t="s">
        <v>28</v>
      </c>
      <c r="C260" s="114" t="s">
        <v>818</v>
      </c>
      <c r="D260" s="24" t="s">
        <v>94</v>
      </c>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row>
    <row r="261" spans="1:49" s="36" customFormat="1" ht="30" hidden="1" customHeight="1" x14ac:dyDescent="0.25">
      <c r="A261" s="35" t="s">
        <v>2463</v>
      </c>
      <c r="B261" s="30" t="s">
        <v>28</v>
      </c>
      <c r="C261" s="114" t="s">
        <v>1958</v>
      </c>
      <c r="D261" s="24" t="s">
        <v>2223</v>
      </c>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c r="AN261" s="37"/>
      <c r="AO261" s="37"/>
      <c r="AP261" s="37"/>
      <c r="AQ261" s="37"/>
      <c r="AR261" s="37"/>
      <c r="AS261" s="37"/>
      <c r="AT261" s="37"/>
      <c r="AU261" s="37"/>
      <c r="AV261" s="37"/>
      <c r="AW261" s="37"/>
    </row>
    <row r="262" spans="1:49" s="36" customFormat="1" ht="30" hidden="1" customHeight="1" x14ac:dyDescent="0.25">
      <c r="A262" s="34" t="s">
        <v>2464</v>
      </c>
      <c r="B262" s="30" t="s">
        <v>28</v>
      </c>
      <c r="C262" s="114" t="s">
        <v>1958</v>
      </c>
      <c r="D262" s="24" t="s">
        <v>2222</v>
      </c>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c r="AO262" s="37"/>
      <c r="AP262" s="37"/>
      <c r="AQ262" s="37"/>
      <c r="AR262" s="37"/>
      <c r="AS262" s="37"/>
      <c r="AT262" s="37"/>
      <c r="AU262" s="37"/>
      <c r="AV262" s="37"/>
      <c r="AW262" s="37"/>
    </row>
    <row r="263" spans="1:49" s="36" customFormat="1" ht="30" hidden="1" customHeight="1" x14ac:dyDescent="0.25">
      <c r="A263" s="35" t="s">
        <v>2463</v>
      </c>
      <c r="B263" s="30" t="s">
        <v>28</v>
      </c>
      <c r="C263" s="114" t="s">
        <v>1521</v>
      </c>
      <c r="D263" s="24" t="s">
        <v>1523</v>
      </c>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c r="AT263" s="37"/>
      <c r="AU263" s="37"/>
      <c r="AV263" s="37"/>
      <c r="AW263" s="37"/>
    </row>
    <row r="264" spans="1:49" s="36" customFormat="1" ht="30" hidden="1" customHeight="1" x14ac:dyDescent="0.25">
      <c r="A264" s="35" t="s">
        <v>2463</v>
      </c>
      <c r="B264" s="30" t="s">
        <v>28</v>
      </c>
      <c r="C264" s="114" t="s">
        <v>818</v>
      </c>
      <c r="D264" s="24" t="s">
        <v>1522</v>
      </c>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row>
    <row r="265" spans="1:49" s="36" customFormat="1" ht="30" hidden="1" customHeight="1" x14ac:dyDescent="0.25">
      <c r="A265" s="30" t="s">
        <v>23</v>
      </c>
      <c r="B265" s="30" t="s">
        <v>28</v>
      </c>
      <c r="C265" s="114" t="s">
        <v>818</v>
      </c>
      <c r="D265" s="24" t="s">
        <v>809</v>
      </c>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row>
    <row r="266" spans="1:49" s="36" customFormat="1" ht="30" hidden="1" customHeight="1" x14ac:dyDescent="0.25">
      <c r="A266" s="30" t="s">
        <v>23</v>
      </c>
      <c r="B266" s="30" t="s">
        <v>28</v>
      </c>
      <c r="C266" s="55" t="s">
        <v>28</v>
      </c>
      <c r="D266" s="54" t="s">
        <v>809</v>
      </c>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c r="AN266" s="37"/>
      <c r="AO266" s="37"/>
      <c r="AP266" s="37"/>
      <c r="AQ266" s="37"/>
      <c r="AR266" s="37"/>
      <c r="AS266" s="37"/>
      <c r="AT266" s="37"/>
      <c r="AU266" s="37"/>
      <c r="AV266" s="37"/>
      <c r="AW266" s="37"/>
    </row>
    <row r="267" spans="1:49" s="36" customFormat="1" ht="30" hidden="1" customHeight="1" x14ac:dyDescent="0.25">
      <c r="A267" s="34" t="s">
        <v>2466</v>
      </c>
      <c r="B267" s="30" t="s">
        <v>28</v>
      </c>
      <c r="C267" s="114" t="s">
        <v>820</v>
      </c>
      <c r="D267" s="54" t="s">
        <v>809</v>
      </c>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c r="AO267" s="37"/>
      <c r="AP267" s="37"/>
      <c r="AQ267" s="37"/>
      <c r="AR267" s="37"/>
      <c r="AS267" s="37"/>
      <c r="AT267" s="37"/>
      <c r="AU267" s="37"/>
      <c r="AV267" s="37"/>
      <c r="AW267" s="37"/>
    </row>
    <row r="268" spans="1:49" s="36" customFormat="1" ht="30" hidden="1" customHeight="1" x14ac:dyDescent="0.25">
      <c r="A268" s="30" t="s">
        <v>23</v>
      </c>
      <c r="B268" s="30" t="s">
        <v>28</v>
      </c>
      <c r="C268" s="55" t="s">
        <v>819</v>
      </c>
      <c r="D268" s="54" t="s">
        <v>809</v>
      </c>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c r="AP268" s="37"/>
      <c r="AQ268" s="37"/>
      <c r="AR268" s="37"/>
      <c r="AS268" s="37"/>
      <c r="AT268" s="37"/>
      <c r="AU268" s="37"/>
      <c r="AV268" s="37"/>
      <c r="AW268" s="37"/>
    </row>
    <row r="269" spans="1:49" s="36" customFormat="1" ht="30" hidden="1" customHeight="1" x14ac:dyDescent="0.25">
      <c r="A269" s="30" t="s">
        <v>23</v>
      </c>
      <c r="B269" s="30" t="s">
        <v>28</v>
      </c>
      <c r="C269" s="114" t="s">
        <v>818</v>
      </c>
      <c r="D269" s="24" t="s">
        <v>817</v>
      </c>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c r="AO269" s="37"/>
      <c r="AP269" s="37"/>
      <c r="AQ269" s="37"/>
      <c r="AR269" s="37"/>
      <c r="AS269" s="37"/>
      <c r="AT269" s="37"/>
      <c r="AU269" s="37"/>
      <c r="AV269" s="37"/>
      <c r="AW269" s="37"/>
    </row>
    <row r="270" spans="1:49" s="36" customFormat="1" ht="30" hidden="1" customHeight="1" x14ac:dyDescent="0.25">
      <c r="A270" s="34" t="s">
        <v>2464</v>
      </c>
      <c r="B270" s="30" t="s">
        <v>28</v>
      </c>
      <c r="C270" s="114" t="s">
        <v>1958</v>
      </c>
      <c r="D270" s="24" t="s">
        <v>1957</v>
      </c>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c r="AP270" s="37"/>
      <c r="AQ270" s="37"/>
      <c r="AR270" s="37"/>
      <c r="AS270" s="37"/>
      <c r="AT270" s="37"/>
      <c r="AU270" s="37"/>
      <c r="AV270" s="37"/>
      <c r="AW270" s="37"/>
    </row>
    <row r="271" spans="1:49" s="36" customFormat="1" ht="30" hidden="1" customHeight="1" x14ac:dyDescent="0.25">
      <c r="A271" s="35" t="s">
        <v>2463</v>
      </c>
      <c r="B271" s="30" t="s">
        <v>27</v>
      </c>
      <c r="C271" s="111" t="s">
        <v>1519</v>
      </c>
      <c r="D271" s="54" t="s">
        <v>2221</v>
      </c>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c r="AO271" s="37"/>
      <c r="AP271" s="37"/>
      <c r="AQ271" s="37"/>
      <c r="AR271" s="37"/>
      <c r="AS271" s="37"/>
      <c r="AT271" s="37"/>
      <c r="AU271" s="37"/>
      <c r="AV271" s="37"/>
      <c r="AW271" s="37"/>
    </row>
    <row r="272" spans="1:49" s="36" customFormat="1" ht="30" hidden="1" customHeight="1" x14ac:dyDescent="0.25">
      <c r="A272" s="34" t="s">
        <v>2464</v>
      </c>
      <c r="B272" s="30" t="s">
        <v>27</v>
      </c>
      <c r="C272" s="111" t="s">
        <v>1519</v>
      </c>
      <c r="D272" s="54" t="s">
        <v>2085</v>
      </c>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c r="AO272" s="37"/>
      <c r="AP272" s="37"/>
      <c r="AQ272" s="37"/>
      <c r="AR272" s="37"/>
      <c r="AS272" s="37"/>
      <c r="AT272" s="37"/>
      <c r="AU272" s="37"/>
      <c r="AV272" s="37"/>
      <c r="AW272" s="37"/>
    </row>
    <row r="273" spans="1:49" s="36" customFormat="1" ht="30" hidden="1" customHeight="1" x14ac:dyDescent="0.25">
      <c r="A273" s="34" t="s">
        <v>2464</v>
      </c>
      <c r="B273" s="30" t="s">
        <v>27</v>
      </c>
      <c r="C273" s="111" t="s">
        <v>1519</v>
      </c>
      <c r="D273" s="54" t="s">
        <v>110</v>
      </c>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c r="AO273" s="37"/>
      <c r="AP273" s="37"/>
      <c r="AQ273" s="37"/>
      <c r="AR273" s="37"/>
      <c r="AS273" s="37"/>
      <c r="AT273" s="37"/>
      <c r="AU273" s="37"/>
      <c r="AV273" s="37"/>
      <c r="AW273" s="37"/>
    </row>
    <row r="274" spans="1:49" s="36" customFormat="1" ht="30" hidden="1" customHeight="1" x14ac:dyDescent="0.25">
      <c r="A274" s="35" t="s">
        <v>2463</v>
      </c>
      <c r="B274" s="30" t="s">
        <v>27</v>
      </c>
      <c r="C274" s="111" t="s">
        <v>1519</v>
      </c>
      <c r="D274" s="54" t="s">
        <v>780</v>
      </c>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c r="AO274" s="37"/>
      <c r="AP274" s="37"/>
      <c r="AQ274" s="37"/>
      <c r="AR274" s="37"/>
      <c r="AS274" s="37"/>
      <c r="AT274" s="37"/>
      <c r="AU274" s="37"/>
      <c r="AV274" s="37"/>
      <c r="AW274" s="37"/>
    </row>
    <row r="275" spans="1:49" s="36" customFormat="1" ht="30" hidden="1" customHeight="1" x14ac:dyDescent="0.25">
      <c r="A275" s="34" t="s">
        <v>2464</v>
      </c>
      <c r="B275" s="30" t="s">
        <v>27</v>
      </c>
      <c r="C275" s="111" t="s">
        <v>27</v>
      </c>
      <c r="D275" s="54" t="s">
        <v>94</v>
      </c>
      <c r="E275" s="37"/>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c r="AO275" s="37"/>
      <c r="AP275" s="37"/>
      <c r="AQ275" s="37"/>
      <c r="AR275" s="37"/>
      <c r="AS275" s="37"/>
      <c r="AT275" s="37"/>
      <c r="AU275" s="37"/>
      <c r="AV275" s="37"/>
      <c r="AW275" s="37"/>
    </row>
    <row r="276" spans="1:49" s="36" customFormat="1" ht="30" hidden="1" customHeight="1" x14ac:dyDescent="0.25">
      <c r="A276" s="34" t="s">
        <v>2464</v>
      </c>
      <c r="B276" s="30" t="s">
        <v>27</v>
      </c>
      <c r="C276" s="111" t="s">
        <v>27</v>
      </c>
      <c r="D276" s="54" t="s">
        <v>2202</v>
      </c>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37"/>
      <c r="AN276" s="37"/>
      <c r="AO276" s="37"/>
      <c r="AP276" s="37"/>
      <c r="AQ276" s="37"/>
      <c r="AR276" s="37"/>
      <c r="AS276" s="37"/>
      <c r="AT276" s="37"/>
      <c r="AU276" s="37"/>
      <c r="AV276" s="37"/>
      <c r="AW276" s="37"/>
    </row>
    <row r="277" spans="1:49" s="36" customFormat="1" ht="30" hidden="1" customHeight="1" x14ac:dyDescent="0.25">
      <c r="A277" s="35" t="s">
        <v>2463</v>
      </c>
      <c r="B277" s="30" t="s">
        <v>27</v>
      </c>
      <c r="C277" s="111" t="s">
        <v>27</v>
      </c>
      <c r="D277" s="54" t="s">
        <v>2220</v>
      </c>
      <c r="E277" s="37"/>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c r="AN277" s="37"/>
      <c r="AO277" s="37"/>
      <c r="AP277" s="37"/>
      <c r="AQ277" s="37"/>
      <c r="AR277" s="37"/>
      <c r="AS277" s="37"/>
      <c r="AT277" s="37"/>
      <c r="AU277" s="37"/>
      <c r="AV277" s="37"/>
      <c r="AW277" s="37"/>
    </row>
    <row r="278" spans="1:49" s="36" customFormat="1" ht="30" hidden="1" customHeight="1" x14ac:dyDescent="0.25">
      <c r="A278" s="34" t="s">
        <v>2464</v>
      </c>
      <c r="B278" s="30" t="s">
        <v>27</v>
      </c>
      <c r="C278" s="111" t="s">
        <v>44</v>
      </c>
      <c r="D278" s="54" t="s">
        <v>94</v>
      </c>
      <c r="E278" s="37"/>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c r="AN278" s="37"/>
      <c r="AO278" s="37"/>
      <c r="AP278" s="37"/>
      <c r="AQ278" s="37"/>
      <c r="AR278" s="37"/>
      <c r="AS278" s="37"/>
      <c r="AT278" s="37"/>
      <c r="AU278" s="37"/>
      <c r="AV278" s="37"/>
      <c r="AW278" s="37"/>
    </row>
    <row r="279" spans="1:49" s="36" customFormat="1" ht="30" hidden="1" customHeight="1" x14ac:dyDescent="0.25">
      <c r="A279" s="34" t="s">
        <v>2464</v>
      </c>
      <c r="B279" s="30" t="s">
        <v>27</v>
      </c>
      <c r="C279" s="111" t="s">
        <v>44</v>
      </c>
      <c r="D279" s="54" t="s">
        <v>110</v>
      </c>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c r="AO279" s="37"/>
      <c r="AP279" s="37"/>
      <c r="AQ279" s="37"/>
      <c r="AR279" s="37"/>
      <c r="AS279" s="37"/>
      <c r="AT279" s="37"/>
      <c r="AU279" s="37"/>
      <c r="AV279" s="37"/>
      <c r="AW279" s="37"/>
    </row>
    <row r="280" spans="1:49" s="36" customFormat="1" ht="30" hidden="1" customHeight="1" x14ac:dyDescent="0.25">
      <c r="A280" s="35" t="s">
        <v>2463</v>
      </c>
      <c r="B280" s="30" t="s">
        <v>27</v>
      </c>
      <c r="C280" s="111" t="s">
        <v>798</v>
      </c>
      <c r="D280" s="54" t="s">
        <v>2219</v>
      </c>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c r="AO280" s="37"/>
      <c r="AP280" s="37"/>
      <c r="AQ280" s="37"/>
      <c r="AR280" s="37"/>
      <c r="AS280" s="37"/>
      <c r="AT280" s="37"/>
      <c r="AU280" s="37"/>
      <c r="AV280" s="37"/>
      <c r="AW280" s="37"/>
    </row>
    <row r="281" spans="1:49" s="36" customFormat="1" ht="30" hidden="1" customHeight="1" x14ac:dyDescent="0.25">
      <c r="A281" s="35" t="s">
        <v>2463</v>
      </c>
      <c r="B281" s="30" t="s">
        <v>27</v>
      </c>
      <c r="C281" s="111" t="s">
        <v>808</v>
      </c>
      <c r="D281" s="54" t="s">
        <v>2218</v>
      </c>
      <c r="E281" s="37"/>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c r="AO281" s="37"/>
      <c r="AP281" s="37"/>
      <c r="AQ281" s="37"/>
      <c r="AR281" s="37"/>
      <c r="AS281" s="37"/>
      <c r="AT281" s="37"/>
      <c r="AU281" s="37"/>
      <c r="AV281" s="37"/>
      <c r="AW281" s="37"/>
    </row>
    <row r="282" spans="1:49" s="36" customFormat="1" ht="30" hidden="1" customHeight="1" x14ac:dyDescent="0.25">
      <c r="A282" s="34" t="s">
        <v>2464</v>
      </c>
      <c r="B282" s="30" t="s">
        <v>27</v>
      </c>
      <c r="C282" s="111" t="s">
        <v>808</v>
      </c>
      <c r="D282" s="54" t="s">
        <v>2217</v>
      </c>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37"/>
      <c r="AN282" s="37"/>
      <c r="AO282" s="37"/>
      <c r="AP282" s="37"/>
      <c r="AQ282" s="37"/>
      <c r="AR282" s="37"/>
      <c r="AS282" s="37"/>
      <c r="AT282" s="37"/>
      <c r="AU282" s="37"/>
      <c r="AV282" s="37"/>
      <c r="AW282" s="37"/>
    </row>
    <row r="283" spans="1:49" s="36" customFormat="1" ht="30" hidden="1" customHeight="1" x14ac:dyDescent="0.25">
      <c r="A283" s="34" t="s">
        <v>2464</v>
      </c>
      <c r="B283" s="30" t="s">
        <v>27</v>
      </c>
      <c r="C283" s="111" t="s">
        <v>806</v>
      </c>
      <c r="D283" s="54" t="s">
        <v>1161</v>
      </c>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c r="AO283" s="37"/>
      <c r="AP283" s="37"/>
      <c r="AQ283" s="37"/>
      <c r="AR283" s="37"/>
      <c r="AS283" s="37"/>
      <c r="AT283" s="37"/>
      <c r="AU283" s="37"/>
      <c r="AV283" s="37"/>
      <c r="AW283" s="37"/>
    </row>
    <row r="284" spans="1:49" s="36" customFormat="1" ht="30" hidden="1" customHeight="1" x14ac:dyDescent="0.25">
      <c r="A284" s="35" t="s">
        <v>2463</v>
      </c>
      <c r="B284" s="30" t="s">
        <v>27</v>
      </c>
      <c r="C284" s="111" t="s">
        <v>806</v>
      </c>
      <c r="D284" s="54" t="s">
        <v>1119</v>
      </c>
      <c r="E284" s="37"/>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c r="AN284" s="37"/>
      <c r="AO284" s="37"/>
      <c r="AP284" s="37"/>
      <c r="AQ284" s="37"/>
      <c r="AR284" s="37"/>
      <c r="AS284" s="37"/>
      <c r="AT284" s="37"/>
      <c r="AU284" s="37"/>
      <c r="AV284" s="37"/>
      <c r="AW284" s="37"/>
    </row>
    <row r="285" spans="1:49" s="36" customFormat="1" ht="30" hidden="1" customHeight="1" x14ac:dyDescent="0.25">
      <c r="A285" s="35" t="s">
        <v>2463</v>
      </c>
      <c r="B285" s="30" t="s">
        <v>27</v>
      </c>
      <c r="C285" s="111" t="s">
        <v>779</v>
      </c>
      <c r="D285" s="54" t="s">
        <v>2209</v>
      </c>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37"/>
      <c r="AN285" s="37"/>
      <c r="AO285" s="37"/>
      <c r="AP285" s="37"/>
      <c r="AQ285" s="37"/>
      <c r="AR285" s="37"/>
      <c r="AS285" s="37"/>
      <c r="AT285" s="37"/>
      <c r="AU285" s="37"/>
      <c r="AV285" s="37"/>
      <c r="AW285" s="37"/>
    </row>
    <row r="286" spans="1:49" s="36" customFormat="1" ht="30" hidden="1" customHeight="1" x14ac:dyDescent="0.25">
      <c r="A286" s="35" t="s">
        <v>2463</v>
      </c>
      <c r="B286" s="30" t="s">
        <v>27</v>
      </c>
      <c r="C286" s="111" t="s">
        <v>779</v>
      </c>
      <c r="D286" s="54" t="s">
        <v>2208</v>
      </c>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37"/>
      <c r="AN286" s="37"/>
      <c r="AO286" s="37"/>
      <c r="AP286" s="37"/>
      <c r="AQ286" s="37"/>
      <c r="AR286" s="37"/>
      <c r="AS286" s="37"/>
      <c r="AT286" s="37"/>
      <c r="AU286" s="37"/>
      <c r="AV286" s="37"/>
      <c r="AW286" s="37"/>
    </row>
    <row r="287" spans="1:49" s="36" customFormat="1" ht="30" hidden="1" customHeight="1" x14ac:dyDescent="0.25">
      <c r="A287" s="35" t="s">
        <v>2463</v>
      </c>
      <c r="B287" s="30" t="s">
        <v>27</v>
      </c>
      <c r="C287" s="111" t="s">
        <v>779</v>
      </c>
      <c r="D287" s="54" t="s">
        <v>2099</v>
      </c>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c r="AN287" s="37"/>
      <c r="AO287" s="37"/>
      <c r="AP287" s="37"/>
      <c r="AQ287" s="37"/>
      <c r="AR287" s="37"/>
      <c r="AS287" s="37"/>
      <c r="AT287" s="37"/>
      <c r="AU287" s="37"/>
      <c r="AV287" s="37"/>
      <c r="AW287" s="37"/>
    </row>
    <row r="288" spans="1:49" s="36" customFormat="1" ht="30" hidden="1" customHeight="1" x14ac:dyDescent="0.25">
      <c r="A288" s="35" t="s">
        <v>2463</v>
      </c>
      <c r="B288" s="30" t="s">
        <v>27</v>
      </c>
      <c r="C288" s="111" t="s">
        <v>779</v>
      </c>
      <c r="D288" s="54" t="s">
        <v>2216</v>
      </c>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c r="AO288" s="37"/>
      <c r="AP288" s="37"/>
      <c r="AQ288" s="37"/>
      <c r="AR288" s="37"/>
      <c r="AS288" s="37"/>
      <c r="AT288" s="37"/>
      <c r="AU288" s="37"/>
      <c r="AV288" s="37"/>
      <c r="AW288" s="37"/>
    </row>
    <row r="289" spans="1:49" s="36" customFormat="1" ht="30" hidden="1" customHeight="1" x14ac:dyDescent="0.25">
      <c r="A289" s="35" t="s">
        <v>2463</v>
      </c>
      <c r="B289" s="30" t="s">
        <v>27</v>
      </c>
      <c r="C289" s="111" t="s">
        <v>779</v>
      </c>
      <c r="D289" s="54" t="s">
        <v>2205</v>
      </c>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37"/>
      <c r="AN289" s="37"/>
      <c r="AO289" s="37"/>
      <c r="AP289" s="37"/>
      <c r="AQ289" s="37"/>
      <c r="AR289" s="37"/>
      <c r="AS289" s="37"/>
      <c r="AT289" s="37"/>
      <c r="AU289" s="37"/>
      <c r="AV289" s="37"/>
      <c r="AW289" s="37"/>
    </row>
    <row r="290" spans="1:49" s="36" customFormat="1" ht="30" hidden="1" customHeight="1" x14ac:dyDescent="0.25">
      <c r="A290" s="35" t="s">
        <v>2463</v>
      </c>
      <c r="B290" s="30" t="s">
        <v>27</v>
      </c>
      <c r="C290" s="111" t="s">
        <v>779</v>
      </c>
      <c r="D290" s="54" t="s">
        <v>2204</v>
      </c>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37"/>
      <c r="AN290" s="37"/>
      <c r="AO290" s="37"/>
      <c r="AP290" s="37"/>
      <c r="AQ290" s="37"/>
      <c r="AR290" s="37"/>
      <c r="AS290" s="37"/>
      <c r="AT290" s="37"/>
      <c r="AU290" s="37"/>
      <c r="AV290" s="37"/>
      <c r="AW290" s="37"/>
    </row>
    <row r="291" spans="1:49" s="36" customFormat="1" ht="30" hidden="1" customHeight="1" x14ac:dyDescent="0.25">
      <c r="A291" s="35" t="s">
        <v>2463</v>
      </c>
      <c r="B291" s="30" t="s">
        <v>27</v>
      </c>
      <c r="C291" s="111" t="s">
        <v>779</v>
      </c>
      <c r="D291" s="54" t="s">
        <v>2203</v>
      </c>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row>
    <row r="292" spans="1:49" s="36" customFormat="1" ht="30" hidden="1" customHeight="1" x14ac:dyDescent="0.25">
      <c r="A292" s="34" t="s">
        <v>2464</v>
      </c>
      <c r="B292" s="30" t="s">
        <v>27</v>
      </c>
      <c r="C292" s="111" t="s">
        <v>779</v>
      </c>
      <c r="D292" s="54" t="s">
        <v>2215</v>
      </c>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c r="AO292" s="37"/>
      <c r="AP292" s="37"/>
      <c r="AQ292" s="37"/>
      <c r="AR292" s="37"/>
      <c r="AS292" s="37"/>
      <c r="AT292" s="37"/>
      <c r="AU292" s="37"/>
      <c r="AV292" s="37"/>
      <c r="AW292" s="37"/>
    </row>
    <row r="293" spans="1:49" s="36" customFormat="1" ht="30" hidden="1" customHeight="1" x14ac:dyDescent="0.25">
      <c r="A293" s="34" t="s">
        <v>2464</v>
      </c>
      <c r="B293" s="30" t="s">
        <v>27</v>
      </c>
      <c r="C293" s="111" t="s">
        <v>779</v>
      </c>
      <c r="D293" s="54" t="s">
        <v>2201</v>
      </c>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37"/>
      <c r="AN293" s="37"/>
      <c r="AO293" s="37"/>
      <c r="AP293" s="37"/>
      <c r="AQ293" s="37"/>
      <c r="AR293" s="37"/>
      <c r="AS293" s="37"/>
      <c r="AT293" s="37"/>
      <c r="AU293" s="37"/>
      <c r="AV293" s="37"/>
      <c r="AW293" s="37"/>
    </row>
    <row r="294" spans="1:49" s="36" customFormat="1" ht="30" hidden="1" customHeight="1" x14ac:dyDescent="0.25">
      <c r="A294" s="35" t="s">
        <v>2463</v>
      </c>
      <c r="B294" s="30" t="s">
        <v>27</v>
      </c>
      <c r="C294" s="111" t="s">
        <v>779</v>
      </c>
      <c r="D294" s="54" t="s">
        <v>774</v>
      </c>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37"/>
      <c r="AN294" s="37"/>
      <c r="AO294" s="37"/>
      <c r="AP294" s="37"/>
      <c r="AQ294" s="37"/>
      <c r="AR294" s="37"/>
      <c r="AS294" s="37"/>
      <c r="AT294" s="37"/>
      <c r="AU294" s="37"/>
      <c r="AV294" s="37"/>
      <c r="AW294" s="37"/>
    </row>
    <row r="295" spans="1:49" s="36" customFormat="1" ht="30" hidden="1" customHeight="1" x14ac:dyDescent="0.25">
      <c r="A295" s="35" t="s">
        <v>2463</v>
      </c>
      <c r="B295" s="30" t="s">
        <v>27</v>
      </c>
      <c r="C295" s="111" t="s">
        <v>779</v>
      </c>
      <c r="D295" s="54" t="s">
        <v>2200</v>
      </c>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37"/>
      <c r="AN295" s="37"/>
      <c r="AO295" s="37"/>
      <c r="AP295" s="37"/>
      <c r="AQ295" s="37"/>
      <c r="AR295" s="37"/>
      <c r="AS295" s="37"/>
      <c r="AT295" s="37"/>
      <c r="AU295" s="37"/>
      <c r="AV295" s="37"/>
      <c r="AW295" s="37"/>
    </row>
    <row r="296" spans="1:49" s="36" customFormat="1" ht="30" hidden="1" customHeight="1" x14ac:dyDescent="0.25">
      <c r="A296" s="35" t="s">
        <v>2463</v>
      </c>
      <c r="B296" s="30" t="s">
        <v>27</v>
      </c>
      <c r="C296" s="111" t="s">
        <v>792</v>
      </c>
      <c r="D296" s="54" t="s">
        <v>2214</v>
      </c>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37"/>
      <c r="AN296" s="37"/>
      <c r="AO296" s="37"/>
      <c r="AP296" s="37"/>
      <c r="AQ296" s="37"/>
      <c r="AR296" s="37"/>
      <c r="AS296" s="37"/>
      <c r="AT296" s="37"/>
      <c r="AU296" s="37"/>
      <c r="AV296" s="37"/>
      <c r="AW296" s="37"/>
    </row>
    <row r="297" spans="1:49" s="36" customFormat="1" ht="30" hidden="1" customHeight="1" x14ac:dyDescent="0.25">
      <c r="A297" s="34" t="s">
        <v>2464</v>
      </c>
      <c r="B297" s="30" t="s">
        <v>27</v>
      </c>
      <c r="C297" s="111" t="s">
        <v>792</v>
      </c>
      <c r="D297" s="54" t="s">
        <v>2213</v>
      </c>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37"/>
      <c r="AN297" s="37"/>
      <c r="AO297" s="37"/>
      <c r="AP297" s="37"/>
      <c r="AQ297" s="37"/>
      <c r="AR297" s="37"/>
      <c r="AS297" s="37"/>
      <c r="AT297" s="37"/>
      <c r="AU297" s="37"/>
      <c r="AV297" s="37"/>
      <c r="AW297" s="37"/>
    </row>
    <row r="298" spans="1:49" s="36" customFormat="1" ht="30" hidden="1" customHeight="1" x14ac:dyDescent="0.25">
      <c r="A298" s="34" t="s">
        <v>2464</v>
      </c>
      <c r="B298" s="30" t="s">
        <v>27</v>
      </c>
      <c r="C298" s="111" t="s">
        <v>777</v>
      </c>
      <c r="D298" s="54" t="s">
        <v>2212</v>
      </c>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37"/>
      <c r="AN298" s="37"/>
      <c r="AO298" s="37"/>
      <c r="AP298" s="37"/>
      <c r="AQ298" s="37"/>
      <c r="AR298" s="37"/>
      <c r="AS298" s="37"/>
      <c r="AT298" s="37"/>
      <c r="AU298" s="37"/>
      <c r="AV298" s="37"/>
      <c r="AW298" s="37"/>
    </row>
    <row r="299" spans="1:49" s="36" customFormat="1" ht="30" hidden="1" customHeight="1" x14ac:dyDescent="0.25">
      <c r="A299" s="34" t="s">
        <v>2464</v>
      </c>
      <c r="B299" s="30" t="s">
        <v>27</v>
      </c>
      <c r="C299" s="111" t="s">
        <v>790</v>
      </c>
      <c r="D299" s="54" t="s">
        <v>94</v>
      </c>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c r="AN299" s="37"/>
      <c r="AO299" s="37"/>
      <c r="AP299" s="37"/>
      <c r="AQ299" s="37"/>
      <c r="AR299" s="37"/>
      <c r="AS299" s="37"/>
      <c r="AT299" s="37"/>
      <c r="AU299" s="37"/>
      <c r="AV299" s="37"/>
      <c r="AW299" s="37"/>
    </row>
    <row r="300" spans="1:49" s="36" customFormat="1" ht="30" hidden="1" customHeight="1" x14ac:dyDescent="0.25">
      <c r="A300" s="35" t="s">
        <v>2463</v>
      </c>
      <c r="B300" s="30" t="s">
        <v>27</v>
      </c>
      <c r="C300" s="111" t="s">
        <v>790</v>
      </c>
      <c r="D300" s="54" t="s">
        <v>2211</v>
      </c>
      <c r="E300" s="37"/>
      <c r="F300" s="37"/>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c r="AL300" s="37"/>
      <c r="AM300" s="37"/>
      <c r="AN300" s="37"/>
      <c r="AO300" s="37"/>
      <c r="AP300" s="37"/>
      <c r="AQ300" s="37"/>
      <c r="AR300" s="37"/>
      <c r="AS300" s="37"/>
      <c r="AT300" s="37"/>
      <c r="AU300" s="37"/>
      <c r="AV300" s="37"/>
      <c r="AW300" s="37"/>
    </row>
    <row r="301" spans="1:49" s="36" customFormat="1" ht="30" hidden="1" customHeight="1" x14ac:dyDescent="0.25">
      <c r="A301" s="34" t="s">
        <v>2466</v>
      </c>
      <c r="B301" s="30" t="s">
        <v>27</v>
      </c>
      <c r="C301" s="24" t="s">
        <v>775</v>
      </c>
      <c r="D301" s="54" t="s">
        <v>2210</v>
      </c>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37"/>
      <c r="AN301" s="37"/>
      <c r="AO301" s="37"/>
      <c r="AP301" s="37"/>
      <c r="AQ301" s="37"/>
      <c r="AR301" s="37"/>
      <c r="AS301" s="37"/>
      <c r="AT301" s="37"/>
      <c r="AU301" s="37"/>
      <c r="AV301" s="37"/>
      <c r="AW301" s="37"/>
    </row>
    <row r="302" spans="1:49" s="36" customFormat="1" ht="30" hidden="1" customHeight="1" x14ac:dyDescent="0.25">
      <c r="A302" s="35" t="s">
        <v>2463</v>
      </c>
      <c r="B302" s="30" t="s">
        <v>27</v>
      </c>
      <c r="C302" s="111" t="s">
        <v>775</v>
      </c>
      <c r="D302" s="54" t="s">
        <v>2209</v>
      </c>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37"/>
      <c r="AN302" s="37"/>
      <c r="AO302" s="37"/>
      <c r="AP302" s="37"/>
      <c r="AQ302" s="37"/>
      <c r="AR302" s="37"/>
      <c r="AS302" s="37"/>
      <c r="AT302" s="37"/>
      <c r="AU302" s="37"/>
      <c r="AV302" s="37"/>
      <c r="AW302" s="37"/>
    </row>
    <row r="303" spans="1:49" s="36" customFormat="1" ht="30" hidden="1" customHeight="1" x14ac:dyDescent="0.25">
      <c r="A303" s="35" t="s">
        <v>2463</v>
      </c>
      <c r="B303" s="30" t="s">
        <v>27</v>
      </c>
      <c r="C303" s="111" t="s">
        <v>775</v>
      </c>
      <c r="D303" s="54" t="s">
        <v>2208</v>
      </c>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37"/>
      <c r="AN303" s="37"/>
      <c r="AO303" s="37"/>
      <c r="AP303" s="37"/>
      <c r="AQ303" s="37"/>
      <c r="AR303" s="37"/>
      <c r="AS303" s="37"/>
      <c r="AT303" s="37"/>
      <c r="AU303" s="37"/>
      <c r="AV303" s="37"/>
      <c r="AW303" s="37"/>
    </row>
    <row r="304" spans="1:49" s="36" customFormat="1" ht="30" hidden="1" customHeight="1" x14ac:dyDescent="0.25">
      <c r="A304" s="35" t="s">
        <v>2463</v>
      </c>
      <c r="B304" s="30" t="s">
        <v>27</v>
      </c>
      <c r="C304" s="111" t="s">
        <v>775</v>
      </c>
      <c r="D304" s="54" t="s">
        <v>2099</v>
      </c>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37"/>
      <c r="AN304" s="37"/>
      <c r="AO304" s="37"/>
      <c r="AP304" s="37"/>
      <c r="AQ304" s="37"/>
      <c r="AR304" s="37"/>
      <c r="AS304" s="37"/>
      <c r="AT304" s="37"/>
      <c r="AU304" s="37"/>
      <c r="AV304" s="37"/>
      <c r="AW304" s="37"/>
    </row>
    <row r="305" spans="1:49" s="36" customFormat="1" ht="30" hidden="1" customHeight="1" x14ac:dyDescent="0.25">
      <c r="A305" s="35" t="s">
        <v>2463</v>
      </c>
      <c r="B305" s="30" t="s">
        <v>27</v>
      </c>
      <c r="C305" s="111" t="s">
        <v>775</v>
      </c>
      <c r="D305" s="54" t="s">
        <v>2207</v>
      </c>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37"/>
      <c r="AN305" s="37"/>
      <c r="AO305" s="37"/>
      <c r="AP305" s="37"/>
      <c r="AQ305" s="37"/>
      <c r="AR305" s="37"/>
      <c r="AS305" s="37"/>
      <c r="AT305" s="37"/>
      <c r="AU305" s="37"/>
      <c r="AV305" s="37"/>
      <c r="AW305" s="37"/>
    </row>
    <row r="306" spans="1:49" s="36" customFormat="1" ht="30" hidden="1" customHeight="1" x14ac:dyDescent="0.25">
      <c r="A306" s="35" t="s">
        <v>2463</v>
      </c>
      <c r="B306" s="30" t="s">
        <v>27</v>
      </c>
      <c r="C306" s="111" t="s">
        <v>775</v>
      </c>
      <c r="D306" s="54" t="s">
        <v>2206</v>
      </c>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37"/>
      <c r="AN306" s="37"/>
      <c r="AO306" s="37"/>
      <c r="AP306" s="37"/>
      <c r="AQ306" s="37"/>
      <c r="AR306" s="37"/>
      <c r="AS306" s="37"/>
      <c r="AT306" s="37"/>
      <c r="AU306" s="37"/>
      <c r="AV306" s="37"/>
      <c r="AW306" s="37"/>
    </row>
    <row r="307" spans="1:49" s="36" customFormat="1" ht="30" hidden="1" customHeight="1" x14ac:dyDescent="0.25">
      <c r="A307" s="35" t="s">
        <v>2463</v>
      </c>
      <c r="B307" s="30" t="s">
        <v>27</v>
      </c>
      <c r="C307" s="111" t="s">
        <v>775</v>
      </c>
      <c r="D307" s="54" t="s">
        <v>2205</v>
      </c>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37"/>
      <c r="AN307" s="37"/>
      <c r="AO307" s="37"/>
      <c r="AP307" s="37"/>
      <c r="AQ307" s="37"/>
      <c r="AR307" s="37"/>
      <c r="AS307" s="37"/>
      <c r="AT307" s="37"/>
      <c r="AU307" s="37"/>
      <c r="AV307" s="37"/>
      <c r="AW307" s="37"/>
    </row>
    <row r="308" spans="1:49" s="36" customFormat="1" ht="30" hidden="1" customHeight="1" x14ac:dyDescent="0.25">
      <c r="A308" s="35" t="s">
        <v>2463</v>
      </c>
      <c r="B308" s="30" t="s">
        <v>27</v>
      </c>
      <c r="C308" s="111" t="s">
        <v>775</v>
      </c>
      <c r="D308" s="54" t="s">
        <v>2204</v>
      </c>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37"/>
      <c r="AN308" s="37"/>
      <c r="AO308" s="37"/>
      <c r="AP308" s="37"/>
      <c r="AQ308" s="37"/>
      <c r="AR308" s="37"/>
      <c r="AS308" s="37"/>
      <c r="AT308" s="37"/>
      <c r="AU308" s="37"/>
      <c r="AV308" s="37"/>
      <c r="AW308" s="37"/>
    </row>
    <row r="309" spans="1:49" s="36" customFormat="1" ht="30" hidden="1" customHeight="1" x14ac:dyDescent="0.25">
      <c r="A309" s="35" t="s">
        <v>2463</v>
      </c>
      <c r="B309" s="30" t="s">
        <v>27</v>
      </c>
      <c r="C309" s="111" t="s">
        <v>775</v>
      </c>
      <c r="D309" s="54" t="s">
        <v>2203</v>
      </c>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c r="AN309" s="37"/>
      <c r="AO309" s="37"/>
      <c r="AP309" s="37"/>
      <c r="AQ309" s="37"/>
      <c r="AR309" s="37"/>
      <c r="AS309" s="37"/>
      <c r="AT309" s="37"/>
      <c r="AU309" s="37"/>
      <c r="AV309" s="37"/>
      <c r="AW309" s="37"/>
    </row>
    <row r="310" spans="1:49" s="36" customFormat="1" ht="30" hidden="1" customHeight="1" x14ac:dyDescent="0.25">
      <c r="A310" s="34" t="s">
        <v>2464</v>
      </c>
      <c r="B310" s="30" t="s">
        <v>27</v>
      </c>
      <c r="C310" s="111" t="s">
        <v>775</v>
      </c>
      <c r="D310" s="54" t="s">
        <v>2202</v>
      </c>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c r="AM310" s="37"/>
      <c r="AN310" s="37"/>
      <c r="AO310" s="37"/>
      <c r="AP310" s="37"/>
      <c r="AQ310" s="37"/>
      <c r="AR310" s="37"/>
      <c r="AS310" s="37"/>
      <c r="AT310" s="37"/>
      <c r="AU310" s="37"/>
      <c r="AV310" s="37"/>
      <c r="AW310" s="37"/>
    </row>
    <row r="311" spans="1:49" s="36" customFormat="1" ht="30" hidden="1" customHeight="1" x14ac:dyDescent="0.25">
      <c r="A311" s="30" t="s">
        <v>23</v>
      </c>
      <c r="B311" s="30" t="s">
        <v>27</v>
      </c>
      <c r="C311" s="111" t="s">
        <v>798</v>
      </c>
      <c r="D311" s="54" t="s">
        <v>797</v>
      </c>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c r="AM311" s="37"/>
      <c r="AN311" s="37"/>
      <c r="AO311" s="37"/>
      <c r="AP311" s="37"/>
      <c r="AQ311" s="37"/>
      <c r="AR311" s="37"/>
      <c r="AS311" s="37"/>
      <c r="AT311" s="37"/>
      <c r="AU311" s="37"/>
      <c r="AV311" s="37"/>
      <c r="AW311" s="37"/>
    </row>
    <row r="312" spans="1:49" s="36" customFormat="1" ht="30" hidden="1" customHeight="1" x14ac:dyDescent="0.25">
      <c r="A312" s="30" t="s">
        <v>23</v>
      </c>
      <c r="B312" s="30" t="s">
        <v>27</v>
      </c>
      <c r="C312" s="111" t="s">
        <v>775</v>
      </c>
      <c r="D312" s="54" t="s">
        <v>796</v>
      </c>
      <c r="E312" s="37"/>
      <c r="F312" s="37"/>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c r="AM312" s="37"/>
      <c r="AN312" s="37"/>
      <c r="AO312" s="37"/>
      <c r="AP312" s="37"/>
      <c r="AQ312" s="37"/>
      <c r="AR312" s="37"/>
      <c r="AS312" s="37"/>
      <c r="AT312" s="37"/>
      <c r="AU312" s="37"/>
      <c r="AV312" s="37"/>
      <c r="AW312" s="37"/>
    </row>
    <row r="313" spans="1:49" s="36" customFormat="1" ht="30" hidden="1" customHeight="1" x14ac:dyDescent="0.25">
      <c r="A313" s="34" t="s">
        <v>2466</v>
      </c>
      <c r="B313" s="30" t="s">
        <v>27</v>
      </c>
      <c r="C313" s="24" t="s">
        <v>795</v>
      </c>
      <c r="D313" s="54" t="s">
        <v>794</v>
      </c>
      <c r="E313" s="37"/>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37"/>
      <c r="AN313" s="37"/>
      <c r="AO313" s="37"/>
      <c r="AP313" s="37"/>
      <c r="AQ313" s="37"/>
      <c r="AR313" s="37"/>
      <c r="AS313" s="37"/>
      <c r="AT313" s="37"/>
      <c r="AU313" s="37"/>
      <c r="AV313" s="37"/>
      <c r="AW313" s="37"/>
    </row>
    <row r="314" spans="1:49" s="36" customFormat="1" ht="30" hidden="1" customHeight="1" x14ac:dyDescent="0.25">
      <c r="A314" s="33" t="s">
        <v>468</v>
      </c>
      <c r="B314" s="30" t="s">
        <v>27</v>
      </c>
      <c r="C314" s="111" t="s">
        <v>792</v>
      </c>
      <c r="D314" s="54" t="s">
        <v>793</v>
      </c>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37"/>
      <c r="AN314" s="37"/>
      <c r="AO314" s="37"/>
      <c r="AP314" s="37"/>
      <c r="AQ314" s="37"/>
      <c r="AR314" s="37"/>
      <c r="AS314" s="37"/>
      <c r="AT314" s="37"/>
      <c r="AU314" s="37"/>
      <c r="AV314" s="37"/>
      <c r="AW314" s="37"/>
    </row>
    <row r="315" spans="1:49" s="36" customFormat="1" ht="30" hidden="1" customHeight="1" x14ac:dyDescent="0.25">
      <c r="A315" s="30" t="s">
        <v>23</v>
      </c>
      <c r="B315" s="30" t="s">
        <v>27</v>
      </c>
      <c r="C315" s="111" t="s">
        <v>792</v>
      </c>
      <c r="D315" s="54" t="s">
        <v>791</v>
      </c>
      <c r="E315" s="37"/>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37"/>
      <c r="AN315" s="37"/>
      <c r="AO315" s="37"/>
      <c r="AP315" s="37"/>
      <c r="AQ315" s="37"/>
      <c r="AR315" s="37"/>
      <c r="AS315" s="37"/>
      <c r="AT315" s="37"/>
      <c r="AU315" s="37"/>
      <c r="AV315" s="37"/>
      <c r="AW315" s="37"/>
    </row>
    <row r="316" spans="1:49" s="36" customFormat="1" ht="30" hidden="1" customHeight="1" x14ac:dyDescent="0.25">
      <c r="A316" s="30" t="s">
        <v>23</v>
      </c>
      <c r="B316" s="30" t="s">
        <v>27</v>
      </c>
      <c r="C316" s="111" t="s">
        <v>790</v>
      </c>
      <c r="D316" s="54" t="s">
        <v>789</v>
      </c>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37"/>
      <c r="AN316" s="37"/>
      <c r="AO316" s="37"/>
      <c r="AP316" s="37"/>
      <c r="AQ316" s="37"/>
      <c r="AR316" s="37"/>
      <c r="AS316" s="37"/>
      <c r="AT316" s="37"/>
      <c r="AU316" s="37"/>
      <c r="AV316" s="37"/>
      <c r="AW316" s="37"/>
    </row>
    <row r="317" spans="1:49" s="36" customFormat="1" ht="30" hidden="1" customHeight="1" x14ac:dyDescent="0.25">
      <c r="A317" s="30" t="s">
        <v>23</v>
      </c>
      <c r="B317" s="30" t="s">
        <v>27</v>
      </c>
      <c r="C317" s="111" t="s">
        <v>775</v>
      </c>
      <c r="D317" s="54" t="s">
        <v>788</v>
      </c>
      <c r="E317" s="37"/>
      <c r="F317" s="37"/>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37"/>
      <c r="AN317" s="37"/>
      <c r="AO317" s="37"/>
      <c r="AP317" s="37"/>
      <c r="AQ317" s="37"/>
      <c r="AR317" s="37"/>
      <c r="AS317" s="37"/>
      <c r="AT317" s="37"/>
      <c r="AU317" s="37"/>
      <c r="AV317" s="37"/>
      <c r="AW317" s="37"/>
    </row>
    <row r="318" spans="1:49" s="36" customFormat="1" ht="30" hidden="1" customHeight="1" x14ac:dyDescent="0.25">
      <c r="A318" s="30" t="s">
        <v>23</v>
      </c>
      <c r="B318" s="30" t="s">
        <v>27</v>
      </c>
      <c r="C318" s="111" t="s">
        <v>787</v>
      </c>
      <c r="D318" s="54" t="s">
        <v>786</v>
      </c>
      <c r="E318" s="37"/>
      <c r="F318" s="37"/>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c r="AM318" s="37"/>
      <c r="AN318" s="37"/>
      <c r="AO318" s="37"/>
      <c r="AP318" s="37"/>
      <c r="AQ318" s="37"/>
      <c r="AR318" s="37"/>
      <c r="AS318" s="37"/>
      <c r="AT318" s="37"/>
      <c r="AU318" s="37"/>
      <c r="AV318" s="37"/>
      <c r="AW318" s="37"/>
    </row>
    <row r="319" spans="1:49" s="36" customFormat="1" ht="30" hidden="1" customHeight="1" x14ac:dyDescent="0.25">
      <c r="A319" s="30" t="s">
        <v>23</v>
      </c>
      <c r="B319" s="30" t="s">
        <v>27</v>
      </c>
      <c r="C319" s="111" t="s">
        <v>784</v>
      </c>
      <c r="D319" s="54" t="s">
        <v>785</v>
      </c>
      <c r="E319" s="37"/>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c r="AN319" s="37"/>
      <c r="AO319" s="37"/>
      <c r="AP319" s="37"/>
      <c r="AQ319" s="37"/>
      <c r="AR319" s="37"/>
      <c r="AS319" s="37"/>
      <c r="AT319" s="37"/>
      <c r="AU319" s="37"/>
      <c r="AV319" s="37"/>
      <c r="AW319" s="37"/>
    </row>
    <row r="320" spans="1:49" s="36" customFormat="1" ht="30" hidden="1" customHeight="1" x14ac:dyDescent="0.25">
      <c r="A320" s="30" t="s">
        <v>23</v>
      </c>
      <c r="B320" s="30" t="s">
        <v>27</v>
      </c>
      <c r="C320" s="111" t="s">
        <v>784</v>
      </c>
      <c r="D320" s="54" t="s">
        <v>783</v>
      </c>
      <c r="E320" s="37"/>
      <c r="F320" s="37"/>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c r="AL320" s="37"/>
      <c r="AM320" s="37"/>
      <c r="AN320" s="37"/>
      <c r="AO320" s="37"/>
      <c r="AP320" s="37"/>
      <c r="AQ320" s="37"/>
      <c r="AR320" s="37"/>
      <c r="AS320" s="37"/>
      <c r="AT320" s="37"/>
      <c r="AU320" s="37"/>
      <c r="AV320" s="37"/>
      <c r="AW320" s="37"/>
    </row>
    <row r="321" spans="1:49" s="36" customFormat="1" ht="30" hidden="1" customHeight="1" x14ac:dyDescent="0.25">
      <c r="A321" s="30" t="s">
        <v>23</v>
      </c>
      <c r="B321" s="30" t="s">
        <v>27</v>
      </c>
      <c r="C321" s="111" t="s">
        <v>782</v>
      </c>
      <c r="D321" s="54" t="s">
        <v>781</v>
      </c>
      <c r="E321" s="37"/>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37"/>
      <c r="AN321" s="37"/>
      <c r="AO321" s="37"/>
      <c r="AP321" s="37"/>
      <c r="AQ321" s="37"/>
      <c r="AR321" s="37"/>
      <c r="AS321" s="37"/>
      <c r="AT321" s="37"/>
      <c r="AU321" s="37"/>
      <c r="AV321" s="37"/>
      <c r="AW321" s="37"/>
    </row>
    <row r="322" spans="1:49" s="36" customFormat="1" ht="30" hidden="1" customHeight="1" x14ac:dyDescent="0.25">
      <c r="A322" s="30" t="s">
        <v>23</v>
      </c>
      <c r="B322" s="30" t="s">
        <v>27</v>
      </c>
      <c r="C322" s="111" t="s">
        <v>779</v>
      </c>
      <c r="D322" s="54" t="s">
        <v>1503</v>
      </c>
      <c r="E322" s="37"/>
      <c r="F322" s="37"/>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37"/>
      <c r="AN322" s="37"/>
      <c r="AO322" s="37"/>
      <c r="AP322" s="37"/>
      <c r="AQ322" s="37"/>
      <c r="AR322" s="37"/>
      <c r="AS322" s="37"/>
      <c r="AT322" s="37"/>
      <c r="AU322" s="37"/>
      <c r="AV322" s="37"/>
      <c r="AW322" s="37"/>
    </row>
    <row r="323" spans="1:49" s="36" customFormat="1" ht="30" hidden="1" customHeight="1" x14ac:dyDescent="0.25">
      <c r="A323" s="35" t="s">
        <v>2463</v>
      </c>
      <c r="B323" s="30" t="s">
        <v>27</v>
      </c>
      <c r="C323" s="111" t="s">
        <v>784</v>
      </c>
      <c r="D323" s="54" t="s">
        <v>1502</v>
      </c>
      <c r="E323" s="37"/>
      <c r="F323" s="37"/>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c r="AL323" s="37"/>
      <c r="AM323" s="37"/>
      <c r="AN323" s="37"/>
      <c r="AO323" s="37"/>
      <c r="AP323" s="37"/>
      <c r="AQ323" s="37"/>
      <c r="AR323" s="37"/>
      <c r="AS323" s="37"/>
      <c r="AT323" s="37"/>
      <c r="AU323" s="37"/>
      <c r="AV323" s="37"/>
      <c r="AW323" s="37"/>
    </row>
    <row r="324" spans="1:49" s="36" customFormat="1" ht="30" hidden="1" customHeight="1" x14ac:dyDescent="0.25">
      <c r="A324" s="35" t="s">
        <v>2463</v>
      </c>
      <c r="B324" s="30" t="s">
        <v>27</v>
      </c>
      <c r="C324" s="111" t="s">
        <v>44</v>
      </c>
      <c r="D324" s="54" t="s">
        <v>780</v>
      </c>
      <c r="E324" s="37"/>
      <c r="F324" s="37"/>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37"/>
      <c r="AN324" s="37"/>
      <c r="AO324" s="37"/>
      <c r="AP324" s="37"/>
      <c r="AQ324" s="37"/>
      <c r="AR324" s="37"/>
      <c r="AS324" s="37"/>
      <c r="AT324" s="37"/>
      <c r="AU324" s="37"/>
      <c r="AV324" s="37"/>
      <c r="AW324" s="37"/>
    </row>
    <row r="325" spans="1:49" s="36" customFormat="1" ht="30" hidden="1" customHeight="1" x14ac:dyDescent="0.25">
      <c r="A325" s="34" t="s">
        <v>2464</v>
      </c>
      <c r="B325" s="30" t="s">
        <v>27</v>
      </c>
      <c r="C325" s="111" t="s">
        <v>779</v>
      </c>
      <c r="D325" s="54" t="s">
        <v>778</v>
      </c>
      <c r="E325" s="37"/>
      <c r="F325" s="37"/>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37"/>
      <c r="AN325" s="37"/>
      <c r="AO325" s="37"/>
      <c r="AP325" s="37"/>
      <c r="AQ325" s="37"/>
      <c r="AR325" s="37"/>
      <c r="AS325" s="37"/>
      <c r="AT325" s="37"/>
      <c r="AU325" s="37"/>
      <c r="AV325" s="37"/>
      <c r="AW325" s="37"/>
    </row>
    <row r="326" spans="1:49" s="36" customFormat="1" ht="30" hidden="1" customHeight="1" x14ac:dyDescent="0.25">
      <c r="A326" s="35" t="s">
        <v>2463</v>
      </c>
      <c r="B326" s="30" t="s">
        <v>27</v>
      </c>
      <c r="C326" s="111" t="s">
        <v>777</v>
      </c>
      <c r="D326" s="54" t="s">
        <v>776</v>
      </c>
      <c r="E326" s="37"/>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37"/>
      <c r="AN326" s="37"/>
      <c r="AO326" s="37"/>
      <c r="AP326" s="37"/>
      <c r="AQ326" s="37"/>
      <c r="AR326" s="37"/>
      <c r="AS326" s="37"/>
      <c r="AT326" s="37"/>
      <c r="AU326" s="37"/>
      <c r="AV326" s="37"/>
      <c r="AW326" s="37"/>
    </row>
    <row r="327" spans="1:49" s="36" customFormat="1" ht="30" hidden="1" customHeight="1" x14ac:dyDescent="0.25">
      <c r="A327" s="30" t="s">
        <v>23</v>
      </c>
      <c r="B327" s="30" t="s">
        <v>27</v>
      </c>
      <c r="C327" s="111" t="s">
        <v>775</v>
      </c>
      <c r="D327" s="54" t="s">
        <v>774</v>
      </c>
      <c r="E327" s="37"/>
      <c r="F327" s="37"/>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37"/>
      <c r="AN327" s="37"/>
      <c r="AO327" s="37"/>
      <c r="AP327" s="37"/>
      <c r="AQ327" s="37"/>
      <c r="AR327" s="37"/>
      <c r="AS327" s="37"/>
      <c r="AT327" s="37"/>
      <c r="AU327" s="37"/>
      <c r="AV327" s="37"/>
      <c r="AW327" s="37"/>
    </row>
    <row r="328" spans="1:49" s="36" customFormat="1" ht="30" hidden="1" customHeight="1" x14ac:dyDescent="0.25">
      <c r="A328" s="34" t="s">
        <v>2464</v>
      </c>
      <c r="B328" s="30" t="s">
        <v>27</v>
      </c>
      <c r="C328" s="111" t="s">
        <v>798</v>
      </c>
      <c r="D328" s="54" t="s">
        <v>94</v>
      </c>
      <c r="E328" s="37"/>
      <c r="F328" s="37"/>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37"/>
      <c r="AN328" s="37"/>
      <c r="AO328" s="37"/>
      <c r="AP328" s="37"/>
      <c r="AQ328" s="37"/>
      <c r="AR328" s="37"/>
      <c r="AS328" s="37"/>
      <c r="AT328" s="37"/>
      <c r="AU328" s="37"/>
      <c r="AV328" s="37"/>
      <c r="AW328" s="37"/>
    </row>
    <row r="329" spans="1:49" s="36" customFormat="1" ht="30" hidden="1" customHeight="1" x14ac:dyDescent="0.25">
      <c r="A329" s="34" t="s">
        <v>2464</v>
      </c>
      <c r="B329" s="30" t="s">
        <v>27</v>
      </c>
      <c r="C329" s="111" t="s">
        <v>779</v>
      </c>
      <c r="D329" s="54" t="s">
        <v>977</v>
      </c>
      <c r="E329" s="37"/>
      <c r="F329" s="37"/>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37"/>
      <c r="AN329" s="37"/>
      <c r="AO329" s="37"/>
      <c r="AP329" s="37"/>
      <c r="AQ329" s="37"/>
      <c r="AR329" s="37"/>
      <c r="AS329" s="37"/>
      <c r="AT329" s="37"/>
      <c r="AU329" s="37"/>
      <c r="AV329" s="37"/>
      <c r="AW329" s="37"/>
    </row>
    <row r="330" spans="1:49" s="36" customFormat="1" ht="30" hidden="1" customHeight="1" x14ac:dyDescent="0.25">
      <c r="A330" s="34" t="s">
        <v>2464</v>
      </c>
      <c r="B330" s="30" t="s">
        <v>27</v>
      </c>
      <c r="C330" s="111" t="s">
        <v>779</v>
      </c>
      <c r="D330" s="54" t="s">
        <v>1949</v>
      </c>
      <c r="E330" s="37"/>
      <c r="F330" s="37"/>
      <c r="G330" s="37"/>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c r="AL330" s="37"/>
      <c r="AM330" s="37"/>
      <c r="AN330" s="37"/>
      <c r="AO330" s="37"/>
      <c r="AP330" s="37"/>
      <c r="AQ330" s="37"/>
      <c r="AR330" s="37"/>
      <c r="AS330" s="37"/>
      <c r="AT330" s="37"/>
      <c r="AU330" s="37"/>
      <c r="AV330" s="37"/>
      <c r="AW330" s="37"/>
    </row>
    <row r="331" spans="1:49" s="36" customFormat="1" ht="30" hidden="1" customHeight="1" x14ac:dyDescent="0.25">
      <c r="A331" s="34" t="s">
        <v>2464</v>
      </c>
      <c r="B331" s="30" t="s">
        <v>27</v>
      </c>
      <c r="C331" s="111" t="s">
        <v>784</v>
      </c>
      <c r="D331" s="54" t="s">
        <v>1948</v>
      </c>
      <c r="E331" s="37"/>
      <c r="F331" s="37"/>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37"/>
      <c r="AN331" s="37"/>
      <c r="AO331" s="37"/>
      <c r="AP331" s="37"/>
      <c r="AQ331" s="37"/>
      <c r="AR331" s="37"/>
      <c r="AS331" s="37"/>
      <c r="AT331" s="37"/>
      <c r="AU331" s="37"/>
      <c r="AV331" s="37"/>
      <c r="AW331" s="37"/>
    </row>
    <row r="332" spans="1:49" s="36" customFormat="1" ht="30" hidden="1" customHeight="1" x14ac:dyDescent="0.25">
      <c r="A332" s="34" t="s">
        <v>2464</v>
      </c>
      <c r="B332" s="30" t="s">
        <v>27</v>
      </c>
      <c r="C332" s="111" t="s">
        <v>795</v>
      </c>
      <c r="D332" s="54" t="s">
        <v>1947</v>
      </c>
      <c r="E332" s="37"/>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37"/>
      <c r="AN332" s="37"/>
      <c r="AO332" s="37"/>
      <c r="AP332" s="37"/>
      <c r="AQ332" s="37"/>
      <c r="AR332" s="37"/>
      <c r="AS332" s="37"/>
      <c r="AT332" s="37"/>
      <c r="AU332" s="37"/>
      <c r="AV332" s="37"/>
      <c r="AW332" s="37"/>
    </row>
    <row r="333" spans="1:49" s="36" customFormat="1" ht="30" hidden="1" customHeight="1" x14ac:dyDescent="0.25">
      <c r="A333" s="34" t="s">
        <v>2464</v>
      </c>
      <c r="B333" s="30" t="s">
        <v>27</v>
      </c>
      <c r="C333" s="111" t="s">
        <v>795</v>
      </c>
      <c r="D333" s="54" t="s">
        <v>1946</v>
      </c>
      <c r="E333" s="37"/>
      <c r="F333" s="37"/>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37"/>
      <c r="AN333" s="37"/>
      <c r="AO333" s="37"/>
      <c r="AP333" s="37"/>
      <c r="AQ333" s="37"/>
      <c r="AR333" s="37"/>
      <c r="AS333" s="37"/>
      <c r="AT333" s="37"/>
      <c r="AU333" s="37"/>
      <c r="AV333" s="37"/>
      <c r="AW333" s="37"/>
    </row>
    <row r="334" spans="1:49" s="36" customFormat="1" ht="30" hidden="1" customHeight="1" x14ac:dyDescent="0.25">
      <c r="A334" s="34" t="s">
        <v>2464</v>
      </c>
      <c r="B334" s="30" t="s">
        <v>27</v>
      </c>
      <c r="C334" s="111" t="s">
        <v>1945</v>
      </c>
      <c r="D334" s="54" t="s">
        <v>1944</v>
      </c>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c r="AO334" s="37"/>
      <c r="AP334" s="37"/>
      <c r="AQ334" s="37"/>
      <c r="AR334" s="37"/>
      <c r="AS334" s="37"/>
      <c r="AT334" s="37"/>
      <c r="AU334" s="37"/>
      <c r="AV334" s="37"/>
      <c r="AW334" s="37"/>
    </row>
    <row r="335" spans="1:49" s="36" customFormat="1" ht="30" hidden="1" customHeight="1" x14ac:dyDescent="0.25">
      <c r="A335" s="34" t="s">
        <v>2464</v>
      </c>
      <c r="B335" s="30" t="s">
        <v>27</v>
      </c>
      <c r="C335" s="111" t="s">
        <v>775</v>
      </c>
      <c r="D335" s="54" t="s">
        <v>778</v>
      </c>
      <c r="E335" s="37"/>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37"/>
      <c r="AN335" s="37"/>
      <c r="AO335" s="37"/>
      <c r="AP335" s="37"/>
      <c r="AQ335" s="37"/>
      <c r="AR335" s="37"/>
      <c r="AS335" s="37"/>
      <c r="AT335" s="37"/>
      <c r="AU335" s="37"/>
      <c r="AV335" s="37"/>
      <c r="AW335" s="37"/>
    </row>
    <row r="336" spans="1:49" s="36" customFormat="1" ht="30" hidden="1" customHeight="1" x14ac:dyDescent="0.25">
      <c r="A336" s="34" t="s">
        <v>2464</v>
      </c>
      <c r="B336" s="31" t="s">
        <v>39</v>
      </c>
      <c r="C336" s="111" t="s">
        <v>775</v>
      </c>
      <c r="D336" s="54" t="s">
        <v>2201</v>
      </c>
      <c r="E336" s="37"/>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c r="AN336" s="37"/>
      <c r="AO336" s="37"/>
      <c r="AP336" s="37"/>
      <c r="AQ336" s="37"/>
      <c r="AR336" s="37"/>
      <c r="AS336" s="37"/>
      <c r="AT336" s="37"/>
      <c r="AU336" s="37"/>
      <c r="AV336" s="37"/>
      <c r="AW336" s="37"/>
    </row>
    <row r="337" spans="1:49" s="36" customFormat="1" ht="30" hidden="1" customHeight="1" x14ac:dyDescent="0.25">
      <c r="A337" s="34" t="s">
        <v>2464</v>
      </c>
      <c r="B337" s="31" t="s">
        <v>39</v>
      </c>
      <c r="C337" s="111" t="s">
        <v>775</v>
      </c>
      <c r="D337" s="54" t="s">
        <v>977</v>
      </c>
      <c r="E337" s="37"/>
      <c r="F337" s="37"/>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37"/>
      <c r="AN337" s="37"/>
      <c r="AO337" s="37"/>
      <c r="AP337" s="37"/>
      <c r="AQ337" s="37"/>
      <c r="AR337" s="37"/>
      <c r="AS337" s="37"/>
      <c r="AT337" s="37"/>
      <c r="AU337" s="37"/>
      <c r="AV337" s="37"/>
      <c r="AW337" s="37"/>
    </row>
    <row r="338" spans="1:49" s="36" customFormat="1" ht="30" hidden="1" customHeight="1" x14ac:dyDescent="0.25">
      <c r="A338" s="34" t="s">
        <v>2464</v>
      </c>
      <c r="B338" s="31" t="s">
        <v>39</v>
      </c>
      <c r="C338" s="111" t="s">
        <v>775</v>
      </c>
      <c r="D338" s="54" t="s">
        <v>1949</v>
      </c>
      <c r="E338" s="37"/>
      <c r="F338" s="37"/>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37"/>
      <c r="AN338" s="37"/>
      <c r="AO338" s="37"/>
      <c r="AP338" s="37"/>
      <c r="AQ338" s="37"/>
      <c r="AR338" s="37"/>
      <c r="AS338" s="37"/>
      <c r="AT338" s="37"/>
      <c r="AU338" s="37"/>
      <c r="AV338" s="37"/>
      <c r="AW338" s="37"/>
    </row>
    <row r="339" spans="1:49" s="36" customFormat="1" ht="30" hidden="1" customHeight="1" x14ac:dyDescent="0.25">
      <c r="A339" s="35" t="s">
        <v>2463</v>
      </c>
      <c r="B339" s="31" t="s">
        <v>39</v>
      </c>
      <c r="C339" s="111" t="s">
        <v>775</v>
      </c>
      <c r="D339" s="54" t="s">
        <v>2200</v>
      </c>
      <c r="E339" s="37"/>
      <c r="F339" s="37"/>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37"/>
      <c r="AN339" s="37"/>
      <c r="AO339" s="37"/>
      <c r="AP339" s="37"/>
      <c r="AQ339" s="37"/>
      <c r="AR339" s="37"/>
      <c r="AS339" s="37"/>
      <c r="AT339" s="37"/>
      <c r="AU339" s="37"/>
      <c r="AV339" s="37"/>
      <c r="AW339" s="37"/>
    </row>
    <row r="340" spans="1:49" s="36" customFormat="1" ht="30" hidden="1" customHeight="1" x14ac:dyDescent="0.25">
      <c r="A340" s="34" t="s">
        <v>2464</v>
      </c>
      <c r="B340" s="31" t="s">
        <v>39</v>
      </c>
      <c r="C340" s="111" t="s">
        <v>787</v>
      </c>
      <c r="D340" s="54" t="s">
        <v>2199</v>
      </c>
      <c r="E340" s="37"/>
      <c r="F340" s="37"/>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c r="AL340" s="37"/>
      <c r="AM340" s="37"/>
      <c r="AN340" s="37"/>
      <c r="AO340" s="37"/>
      <c r="AP340" s="37"/>
      <c r="AQ340" s="37"/>
      <c r="AR340" s="37"/>
      <c r="AS340" s="37"/>
      <c r="AT340" s="37"/>
      <c r="AU340" s="37"/>
      <c r="AV340" s="37"/>
      <c r="AW340" s="37"/>
    </row>
    <row r="341" spans="1:49" s="36" customFormat="1" ht="30" hidden="1" customHeight="1" x14ac:dyDescent="0.25">
      <c r="A341" s="30" t="s">
        <v>23</v>
      </c>
      <c r="B341" s="31" t="s">
        <v>39</v>
      </c>
      <c r="C341" s="111" t="s">
        <v>787</v>
      </c>
      <c r="D341" s="54" t="s">
        <v>2198</v>
      </c>
      <c r="E341" s="37"/>
      <c r="F341" s="37"/>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c r="AL341" s="37"/>
      <c r="AM341" s="37"/>
      <c r="AN341" s="37"/>
      <c r="AO341" s="37"/>
      <c r="AP341" s="37"/>
      <c r="AQ341" s="37"/>
      <c r="AR341" s="37"/>
      <c r="AS341" s="37"/>
      <c r="AT341" s="37"/>
      <c r="AU341" s="37"/>
      <c r="AV341" s="37"/>
      <c r="AW341" s="37"/>
    </row>
    <row r="342" spans="1:49" s="36" customFormat="1" ht="30" hidden="1" customHeight="1" x14ac:dyDescent="0.25">
      <c r="A342" s="34" t="s">
        <v>2464</v>
      </c>
      <c r="B342" s="31" t="s">
        <v>39</v>
      </c>
      <c r="C342" s="111" t="s">
        <v>787</v>
      </c>
      <c r="D342" s="54" t="s">
        <v>2094</v>
      </c>
      <c r="E342" s="37"/>
      <c r="F342" s="37"/>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c r="AL342" s="37"/>
      <c r="AM342" s="37"/>
      <c r="AN342" s="37"/>
      <c r="AO342" s="37"/>
      <c r="AP342" s="37"/>
      <c r="AQ342" s="37"/>
      <c r="AR342" s="37"/>
      <c r="AS342" s="37"/>
      <c r="AT342" s="37"/>
      <c r="AU342" s="37"/>
      <c r="AV342" s="37"/>
      <c r="AW342" s="37"/>
    </row>
    <row r="343" spans="1:49" s="36" customFormat="1" ht="30" hidden="1" customHeight="1" x14ac:dyDescent="0.25">
      <c r="A343" s="35" t="s">
        <v>2463</v>
      </c>
      <c r="B343" s="31" t="s">
        <v>39</v>
      </c>
      <c r="C343" s="111" t="s">
        <v>787</v>
      </c>
      <c r="D343" s="54" t="s">
        <v>2197</v>
      </c>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37"/>
      <c r="AN343" s="37"/>
      <c r="AO343" s="37"/>
      <c r="AP343" s="37"/>
      <c r="AQ343" s="37"/>
      <c r="AR343" s="37"/>
      <c r="AS343" s="37"/>
      <c r="AT343" s="37"/>
      <c r="AU343" s="37"/>
      <c r="AV343" s="37"/>
      <c r="AW343" s="37"/>
    </row>
    <row r="344" spans="1:49" s="36" customFormat="1" ht="30" hidden="1" customHeight="1" x14ac:dyDescent="0.25">
      <c r="A344" s="34" t="s">
        <v>2464</v>
      </c>
      <c r="B344" s="31" t="s">
        <v>39</v>
      </c>
      <c r="C344" s="111" t="s">
        <v>787</v>
      </c>
      <c r="D344" s="54" t="s">
        <v>2196</v>
      </c>
      <c r="E344" s="37"/>
      <c r="F344" s="37"/>
      <c r="G344" s="37"/>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c r="AL344" s="37"/>
      <c r="AM344" s="37"/>
      <c r="AN344" s="37"/>
      <c r="AO344" s="37"/>
      <c r="AP344" s="37"/>
      <c r="AQ344" s="37"/>
      <c r="AR344" s="37"/>
      <c r="AS344" s="37"/>
      <c r="AT344" s="37"/>
      <c r="AU344" s="37"/>
      <c r="AV344" s="37"/>
      <c r="AW344" s="37"/>
    </row>
    <row r="345" spans="1:49" s="36" customFormat="1" ht="30" hidden="1" customHeight="1" x14ac:dyDescent="0.25">
      <c r="A345" s="34" t="s">
        <v>2464</v>
      </c>
      <c r="B345" s="31" t="s">
        <v>39</v>
      </c>
      <c r="C345" s="111" t="s">
        <v>787</v>
      </c>
      <c r="D345" s="54" t="s">
        <v>2195</v>
      </c>
      <c r="E345" s="37"/>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c r="AL345" s="37"/>
      <c r="AM345" s="37"/>
      <c r="AN345" s="37"/>
      <c r="AO345" s="37"/>
      <c r="AP345" s="37"/>
      <c r="AQ345" s="37"/>
      <c r="AR345" s="37"/>
      <c r="AS345" s="37"/>
      <c r="AT345" s="37"/>
      <c r="AU345" s="37"/>
      <c r="AV345" s="37"/>
      <c r="AW345" s="37"/>
    </row>
    <row r="346" spans="1:49" s="36" customFormat="1" ht="30" hidden="1" customHeight="1" x14ac:dyDescent="0.25">
      <c r="A346" s="34" t="s">
        <v>2466</v>
      </c>
      <c r="B346" s="31" t="s">
        <v>39</v>
      </c>
      <c r="C346" s="24" t="s">
        <v>784</v>
      </c>
      <c r="D346" s="54" t="s">
        <v>2194</v>
      </c>
      <c r="E346" s="37"/>
      <c r="F346" s="37"/>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c r="AL346" s="37"/>
      <c r="AM346" s="37"/>
      <c r="AN346" s="37"/>
      <c r="AO346" s="37"/>
      <c r="AP346" s="37"/>
      <c r="AQ346" s="37"/>
      <c r="AR346" s="37"/>
      <c r="AS346" s="37"/>
      <c r="AT346" s="37"/>
      <c r="AU346" s="37"/>
      <c r="AV346" s="37"/>
      <c r="AW346" s="37"/>
    </row>
    <row r="347" spans="1:49" s="36" customFormat="1" ht="30" hidden="1" customHeight="1" x14ac:dyDescent="0.25">
      <c r="A347" s="34" t="s">
        <v>2464</v>
      </c>
      <c r="B347" s="31" t="s">
        <v>39</v>
      </c>
      <c r="C347" s="111" t="s">
        <v>784</v>
      </c>
      <c r="D347" s="54" t="s">
        <v>94</v>
      </c>
      <c r="E347" s="37"/>
      <c r="F347" s="37"/>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c r="AL347" s="37"/>
      <c r="AM347" s="37"/>
      <c r="AN347" s="37"/>
      <c r="AO347" s="37"/>
      <c r="AP347" s="37"/>
      <c r="AQ347" s="37"/>
      <c r="AR347" s="37"/>
      <c r="AS347" s="37"/>
      <c r="AT347" s="37"/>
      <c r="AU347" s="37"/>
      <c r="AV347" s="37"/>
      <c r="AW347" s="37"/>
    </row>
    <row r="348" spans="1:49" s="36" customFormat="1" ht="30" hidden="1" customHeight="1" x14ac:dyDescent="0.25">
      <c r="A348" s="35" t="s">
        <v>2463</v>
      </c>
      <c r="B348" s="31" t="s">
        <v>39</v>
      </c>
      <c r="C348" s="111" t="s">
        <v>784</v>
      </c>
      <c r="D348" s="54" t="s">
        <v>2193</v>
      </c>
      <c r="E348" s="37"/>
      <c r="F348" s="37"/>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37"/>
      <c r="AN348" s="37"/>
      <c r="AO348" s="37"/>
      <c r="AP348" s="37"/>
      <c r="AQ348" s="37"/>
      <c r="AR348" s="37"/>
      <c r="AS348" s="37"/>
      <c r="AT348" s="37"/>
      <c r="AU348" s="37"/>
      <c r="AV348" s="37"/>
      <c r="AW348" s="37"/>
    </row>
    <row r="349" spans="1:49" s="36" customFormat="1" ht="30" hidden="1" customHeight="1" x14ac:dyDescent="0.25">
      <c r="A349" s="35" t="s">
        <v>2463</v>
      </c>
      <c r="B349" s="31" t="s">
        <v>39</v>
      </c>
      <c r="C349" s="111" t="s">
        <v>784</v>
      </c>
      <c r="D349" s="54" t="s">
        <v>2192</v>
      </c>
      <c r="E349" s="37"/>
      <c r="F349" s="37"/>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c r="AL349" s="37"/>
      <c r="AM349" s="37"/>
      <c r="AN349" s="37"/>
      <c r="AO349" s="37"/>
      <c r="AP349" s="37"/>
      <c r="AQ349" s="37"/>
      <c r="AR349" s="37"/>
      <c r="AS349" s="37"/>
      <c r="AT349" s="37"/>
      <c r="AU349" s="37"/>
      <c r="AV349" s="37"/>
      <c r="AW349" s="37"/>
    </row>
    <row r="350" spans="1:49" s="36" customFormat="1" ht="30" hidden="1" customHeight="1" x14ac:dyDescent="0.25">
      <c r="A350" s="34" t="s">
        <v>2464</v>
      </c>
      <c r="B350" s="31" t="s">
        <v>39</v>
      </c>
      <c r="C350" s="111" t="s">
        <v>784</v>
      </c>
      <c r="D350" s="54" t="s">
        <v>2191</v>
      </c>
      <c r="E350" s="37"/>
      <c r="F350" s="37"/>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37"/>
      <c r="AN350" s="37"/>
      <c r="AO350" s="37"/>
      <c r="AP350" s="37"/>
      <c r="AQ350" s="37"/>
      <c r="AR350" s="37"/>
      <c r="AS350" s="37"/>
      <c r="AT350" s="37"/>
      <c r="AU350" s="37"/>
      <c r="AV350" s="37"/>
      <c r="AW350" s="37"/>
    </row>
    <row r="351" spans="1:49" s="36" customFormat="1" ht="30" hidden="1" customHeight="1" x14ac:dyDescent="0.25">
      <c r="A351" s="35" t="s">
        <v>2463</v>
      </c>
      <c r="B351" s="31" t="s">
        <v>39</v>
      </c>
      <c r="C351" s="111" t="s">
        <v>782</v>
      </c>
      <c r="D351" s="54" t="s">
        <v>2190</v>
      </c>
      <c r="E351" s="37"/>
      <c r="F351" s="37"/>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37"/>
      <c r="AN351" s="37"/>
      <c r="AO351" s="37"/>
      <c r="AP351" s="37"/>
      <c r="AQ351" s="37"/>
      <c r="AR351" s="37"/>
      <c r="AS351" s="37"/>
      <c r="AT351" s="37"/>
      <c r="AU351" s="37"/>
      <c r="AV351" s="37"/>
      <c r="AW351" s="37"/>
    </row>
    <row r="352" spans="1:49" s="36" customFormat="1" ht="30" hidden="1" customHeight="1" x14ac:dyDescent="0.25">
      <c r="A352" s="35" t="s">
        <v>2463</v>
      </c>
      <c r="B352" s="31" t="s">
        <v>39</v>
      </c>
      <c r="C352" s="111" t="s">
        <v>795</v>
      </c>
      <c r="D352" s="54" t="s">
        <v>2189</v>
      </c>
      <c r="E352" s="37"/>
      <c r="F352" s="37"/>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c r="AL352" s="37"/>
      <c r="AM352" s="37"/>
      <c r="AN352" s="37"/>
      <c r="AO352" s="37"/>
      <c r="AP352" s="37"/>
      <c r="AQ352" s="37"/>
      <c r="AR352" s="37"/>
      <c r="AS352" s="37"/>
      <c r="AT352" s="37"/>
      <c r="AU352" s="37"/>
      <c r="AV352" s="37"/>
      <c r="AW352" s="37"/>
    </row>
    <row r="353" spans="1:49" s="36" customFormat="1" ht="30" hidden="1" customHeight="1" x14ac:dyDescent="0.25">
      <c r="A353" s="35" t="s">
        <v>2463</v>
      </c>
      <c r="B353" s="30" t="s">
        <v>27</v>
      </c>
      <c r="C353" s="111" t="s">
        <v>799</v>
      </c>
      <c r="D353" s="54" t="s">
        <v>2090</v>
      </c>
      <c r="E353" s="37"/>
      <c r="F353" s="37"/>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c r="AL353" s="37"/>
      <c r="AM353" s="37"/>
      <c r="AN353" s="37"/>
      <c r="AO353" s="37"/>
      <c r="AP353" s="37"/>
      <c r="AQ353" s="37"/>
      <c r="AR353" s="37"/>
      <c r="AS353" s="37"/>
      <c r="AT353" s="37"/>
      <c r="AU353" s="37"/>
      <c r="AV353" s="37"/>
      <c r="AW353" s="37"/>
    </row>
    <row r="354" spans="1:49" s="36" customFormat="1" ht="30" hidden="1" customHeight="1" x14ac:dyDescent="0.25">
      <c r="A354" s="34" t="s">
        <v>2464</v>
      </c>
      <c r="B354" s="30" t="s">
        <v>27</v>
      </c>
      <c r="C354" s="111" t="s">
        <v>799</v>
      </c>
      <c r="D354" s="54" t="s">
        <v>94</v>
      </c>
      <c r="E354" s="37"/>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c r="AL354" s="37"/>
      <c r="AM354" s="37"/>
      <c r="AN354" s="37"/>
      <c r="AO354" s="37"/>
      <c r="AP354" s="37"/>
      <c r="AQ354" s="37"/>
      <c r="AR354" s="37"/>
      <c r="AS354" s="37"/>
      <c r="AT354" s="37"/>
      <c r="AU354" s="37"/>
      <c r="AV354" s="37"/>
      <c r="AW354" s="37"/>
    </row>
    <row r="355" spans="1:49" s="36" customFormat="1" ht="30" hidden="1" customHeight="1" x14ac:dyDescent="0.25">
      <c r="A355" s="35" t="s">
        <v>2463</v>
      </c>
      <c r="B355" s="31" t="s">
        <v>27</v>
      </c>
      <c r="C355" s="111" t="s">
        <v>1945</v>
      </c>
      <c r="D355" s="54" t="s">
        <v>2188</v>
      </c>
      <c r="E355" s="37"/>
      <c r="F355" s="37"/>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37"/>
      <c r="AN355" s="37"/>
      <c r="AO355" s="37"/>
      <c r="AP355" s="37"/>
      <c r="AQ355" s="37"/>
      <c r="AR355" s="37"/>
      <c r="AS355" s="37"/>
      <c r="AT355" s="37"/>
      <c r="AU355" s="37"/>
      <c r="AV355" s="37"/>
      <c r="AW355" s="37"/>
    </row>
    <row r="356" spans="1:49" s="36" customFormat="1" ht="30" hidden="1" customHeight="1" x14ac:dyDescent="0.25">
      <c r="A356" s="34" t="s">
        <v>2464</v>
      </c>
      <c r="B356" s="31" t="s">
        <v>39</v>
      </c>
      <c r="C356" s="111" t="s">
        <v>68</v>
      </c>
      <c r="D356" s="54" t="s">
        <v>2187</v>
      </c>
      <c r="E356" s="37"/>
      <c r="F356" s="37"/>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c r="AL356" s="37"/>
      <c r="AM356" s="37"/>
      <c r="AN356" s="37"/>
      <c r="AO356" s="37"/>
      <c r="AP356" s="37"/>
      <c r="AQ356" s="37"/>
      <c r="AR356" s="37"/>
      <c r="AS356" s="37"/>
      <c r="AT356" s="37"/>
      <c r="AU356" s="37"/>
      <c r="AV356" s="37"/>
      <c r="AW356" s="37"/>
    </row>
    <row r="357" spans="1:49" s="36" customFormat="1" ht="30" hidden="1" customHeight="1" x14ac:dyDescent="0.25">
      <c r="A357" s="34" t="s">
        <v>2466</v>
      </c>
      <c r="B357" s="31" t="s">
        <v>39</v>
      </c>
      <c r="C357" s="24" t="s">
        <v>68</v>
      </c>
      <c r="D357" s="54" t="s">
        <v>2186</v>
      </c>
      <c r="E357" s="37"/>
      <c r="F357" s="37"/>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c r="AL357" s="37"/>
      <c r="AM357" s="37"/>
      <c r="AN357" s="37"/>
      <c r="AO357" s="37"/>
      <c r="AP357" s="37"/>
      <c r="AQ357" s="37"/>
      <c r="AR357" s="37"/>
      <c r="AS357" s="37"/>
      <c r="AT357" s="37"/>
      <c r="AU357" s="37"/>
      <c r="AV357" s="37"/>
      <c r="AW357" s="37"/>
    </row>
    <row r="358" spans="1:49" s="36" customFormat="1" ht="30" hidden="1" customHeight="1" x14ac:dyDescent="0.25">
      <c r="A358" s="34" t="s">
        <v>2464</v>
      </c>
      <c r="B358" s="31" t="s">
        <v>39</v>
      </c>
      <c r="C358" s="111" t="s">
        <v>68</v>
      </c>
      <c r="D358" s="54" t="s">
        <v>2185</v>
      </c>
      <c r="E358" s="37"/>
      <c r="F358" s="37"/>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c r="AL358" s="37"/>
      <c r="AM358" s="37"/>
      <c r="AN358" s="37"/>
      <c r="AO358" s="37"/>
      <c r="AP358" s="37"/>
      <c r="AQ358" s="37"/>
      <c r="AR358" s="37"/>
      <c r="AS358" s="37"/>
      <c r="AT358" s="37"/>
      <c r="AU358" s="37"/>
      <c r="AV358" s="37"/>
      <c r="AW358" s="37"/>
    </row>
    <row r="359" spans="1:49" s="36" customFormat="1" ht="30" hidden="1" customHeight="1" x14ac:dyDescent="0.25">
      <c r="A359" s="34" t="s">
        <v>2464</v>
      </c>
      <c r="B359" s="31" t="s">
        <v>39</v>
      </c>
      <c r="C359" s="111" t="s">
        <v>64</v>
      </c>
      <c r="D359" s="54" t="s">
        <v>2184</v>
      </c>
      <c r="E359" s="37"/>
      <c r="F359" s="37"/>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c r="AL359" s="37"/>
      <c r="AM359" s="37"/>
      <c r="AN359" s="37"/>
      <c r="AO359" s="37"/>
      <c r="AP359" s="37"/>
      <c r="AQ359" s="37"/>
      <c r="AR359" s="37"/>
      <c r="AS359" s="37"/>
      <c r="AT359" s="37"/>
      <c r="AU359" s="37"/>
      <c r="AV359" s="37"/>
      <c r="AW359" s="37"/>
    </row>
    <row r="360" spans="1:49" s="36" customFormat="1" ht="30" hidden="1" customHeight="1" x14ac:dyDescent="0.25">
      <c r="A360" s="35" t="s">
        <v>2463</v>
      </c>
      <c r="B360" s="31" t="s">
        <v>39</v>
      </c>
      <c r="C360" s="111" t="s">
        <v>64</v>
      </c>
      <c r="D360" s="54" t="s">
        <v>2160</v>
      </c>
      <c r="E360" s="37"/>
      <c r="F360" s="37"/>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c r="AL360" s="37"/>
      <c r="AM360" s="37"/>
      <c r="AN360" s="37"/>
      <c r="AO360" s="37"/>
      <c r="AP360" s="37"/>
      <c r="AQ360" s="37"/>
      <c r="AR360" s="37"/>
      <c r="AS360" s="37"/>
      <c r="AT360" s="37"/>
      <c r="AU360" s="37"/>
      <c r="AV360" s="37"/>
      <c r="AW360" s="37"/>
    </row>
    <row r="361" spans="1:49" s="36" customFormat="1" ht="30" hidden="1" customHeight="1" x14ac:dyDescent="0.25">
      <c r="A361" s="35" t="s">
        <v>2463</v>
      </c>
      <c r="B361" s="31" t="s">
        <v>39</v>
      </c>
      <c r="C361" s="111" t="s">
        <v>64</v>
      </c>
      <c r="D361" s="54" t="s">
        <v>2159</v>
      </c>
      <c r="E361" s="37"/>
      <c r="F361" s="37"/>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37"/>
      <c r="AN361" s="37"/>
      <c r="AO361" s="37"/>
      <c r="AP361" s="37"/>
      <c r="AQ361" s="37"/>
      <c r="AR361" s="37"/>
      <c r="AS361" s="37"/>
      <c r="AT361" s="37"/>
      <c r="AU361" s="37"/>
      <c r="AV361" s="37"/>
      <c r="AW361" s="37"/>
    </row>
    <row r="362" spans="1:49" s="36" customFormat="1" ht="30" hidden="1" customHeight="1" x14ac:dyDescent="0.25">
      <c r="A362" s="35" t="s">
        <v>2463</v>
      </c>
      <c r="B362" s="31" t="s">
        <v>39</v>
      </c>
      <c r="C362" s="111" t="s">
        <v>64</v>
      </c>
      <c r="D362" s="54" t="s">
        <v>2183</v>
      </c>
      <c r="E362" s="37"/>
      <c r="F362" s="37"/>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37"/>
      <c r="AN362" s="37"/>
      <c r="AO362" s="37"/>
      <c r="AP362" s="37"/>
      <c r="AQ362" s="37"/>
      <c r="AR362" s="37"/>
      <c r="AS362" s="37"/>
      <c r="AT362" s="37"/>
      <c r="AU362" s="37"/>
      <c r="AV362" s="37"/>
      <c r="AW362" s="37"/>
    </row>
    <row r="363" spans="1:49" s="36" customFormat="1" ht="30" hidden="1" customHeight="1" x14ac:dyDescent="0.25">
      <c r="A363" s="35" t="s">
        <v>2463</v>
      </c>
      <c r="B363" s="31" t="s">
        <v>39</v>
      </c>
      <c r="C363" s="111" t="s">
        <v>64</v>
      </c>
      <c r="D363" s="54" t="s">
        <v>2182</v>
      </c>
      <c r="E363" s="37"/>
      <c r="F363" s="37"/>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37"/>
      <c r="AN363" s="37"/>
      <c r="AO363" s="37"/>
      <c r="AP363" s="37"/>
      <c r="AQ363" s="37"/>
      <c r="AR363" s="37"/>
      <c r="AS363" s="37"/>
      <c r="AT363" s="37"/>
      <c r="AU363" s="37"/>
      <c r="AV363" s="37"/>
      <c r="AW363" s="37"/>
    </row>
    <row r="364" spans="1:49" s="36" customFormat="1" ht="30" hidden="1" customHeight="1" x14ac:dyDescent="0.25">
      <c r="A364" s="35" t="s">
        <v>2463</v>
      </c>
      <c r="B364" s="31" t="s">
        <v>39</v>
      </c>
      <c r="C364" s="111" t="s">
        <v>64</v>
      </c>
      <c r="D364" s="54" t="s">
        <v>2181</v>
      </c>
      <c r="E364" s="37"/>
      <c r="F364" s="37"/>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37"/>
      <c r="AN364" s="37"/>
      <c r="AO364" s="37"/>
      <c r="AP364" s="37"/>
      <c r="AQ364" s="37"/>
      <c r="AR364" s="37"/>
      <c r="AS364" s="37"/>
      <c r="AT364" s="37"/>
      <c r="AU364" s="37"/>
      <c r="AV364" s="37"/>
      <c r="AW364" s="37"/>
    </row>
    <row r="365" spans="1:49" s="36" customFormat="1" ht="30" hidden="1" customHeight="1" x14ac:dyDescent="0.25">
      <c r="A365" s="34" t="s">
        <v>2464</v>
      </c>
      <c r="B365" s="31" t="s">
        <v>39</v>
      </c>
      <c r="C365" s="111" t="s">
        <v>64</v>
      </c>
      <c r="D365" s="54" t="s">
        <v>2180</v>
      </c>
      <c r="E365" s="37"/>
      <c r="F365" s="37"/>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37"/>
      <c r="AN365" s="37"/>
      <c r="AO365" s="37"/>
      <c r="AP365" s="37"/>
      <c r="AQ365" s="37"/>
      <c r="AR365" s="37"/>
      <c r="AS365" s="37"/>
      <c r="AT365" s="37"/>
      <c r="AU365" s="37"/>
      <c r="AV365" s="37"/>
      <c r="AW365" s="37"/>
    </row>
    <row r="366" spans="1:49" s="36" customFormat="1" ht="30" hidden="1" customHeight="1" x14ac:dyDescent="0.25">
      <c r="A366" s="34" t="s">
        <v>2464</v>
      </c>
      <c r="B366" s="31" t="s">
        <v>39</v>
      </c>
      <c r="C366" s="111" t="s">
        <v>64</v>
      </c>
      <c r="D366" s="54" t="s">
        <v>2179</v>
      </c>
      <c r="E366" s="37"/>
      <c r="F366" s="37"/>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37"/>
      <c r="AN366" s="37"/>
      <c r="AO366" s="37"/>
      <c r="AP366" s="37"/>
      <c r="AQ366" s="37"/>
      <c r="AR366" s="37"/>
      <c r="AS366" s="37"/>
      <c r="AT366" s="37"/>
      <c r="AU366" s="37"/>
      <c r="AV366" s="37"/>
      <c r="AW366" s="37"/>
    </row>
    <row r="367" spans="1:49" s="36" customFormat="1" ht="30" hidden="1" customHeight="1" x14ac:dyDescent="0.25">
      <c r="A367" s="35" t="s">
        <v>2463</v>
      </c>
      <c r="B367" s="31" t="s">
        <v>39</v>
      </c>
      <c r="C367" s="111" t="s">
        <v>64</v>
      </c>
      <c r="D367" s="54" t="s">
        <v>2178</v>
      </c>
      <c r="E367" s="37"/>
      <c r="F367" s="37"/>
      <c r="G367" s="37"/>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c r="AL367" s="37"/>
      <c r="AM367" s="37"/>
      <c r="AN367" s="37"/>
      <c r="AO367" s="37"/>
      <c r="AP367" s="37"/>
      <c r="AQ367" s="37"/>
      <c r="AR367" s="37"/>
      <c r="AS367" s="37"/>
      <c r="AT367" s="37"/>
      <c r="AU367" s="37"/>
      <c r="AV367" s="37"/>
      <c r="AW367" s="37"/>
    </row>
    <row r="368" spans="1:49" s="36" customFormat="1" ht="30" hidden="1" customHeight="1" x14ac:dyDescent="0.25">
      <c r="A368" s="30" t="s">
        <v>23</v>
      </c>
      <c r="B368" s="31" t="s">
        <v>39</v>
      </c>
      <c r="C368" s="111" t="s">
        <v>64</v>
      </c>
      <c r="D368" s="54" t="s">
        <v>2177</v>
      </c>
      <c r="E368" s="37"/>
      <c r="F368" s="37"/>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37"/>
      <c r="AN368" s="37"/>
      <c r="AO368" s="37"/>
      <c r="AP368" s="37"/>
      <c r="AQ368" s="37"/>
      <c r="AR368" s="37"/>
      <c r="AS368" s="37"/>
      <c r="AT368" s="37"/>
      <c r="AU368" s="37"/>
      <c r="AV368" s="37"/>
      <c r="AW368" s="37"/>
    </row>
    <row r="369" spans="1:49" s="36" customFormat="1" ht="30" hidden="1" customHeight="1" x14ac:dyDescent="0.25">
      <c r="A369" s="34" t="s">
        <v>2464</v>
      </c>
      <c r="B369" s="31" t="s">
        <v>39</v>
      </c>
      <c r="C369" s="111" t="s">
        <v>64</v>
      </c>
      <c r="D369" s="54" t="s">
        <v>2176</v>
      </c>
      <c r="E369" s="37"/>
      <c r="F369" s="37"/>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c r="AL369" s="37"/>
      <c r="AM369" s="37"/>
      <c r="AN369" s="37"/>
      <c r="AO369" s="37"/>
      <c r="AP369" s="37"/>
      <c r="AQ369" s="37"/>
      <c r="AR369" s="37"/>
      <c r="AS369" s="37"/>
      <c r="AT369" s="37"/>
      <c r="AU369" s="37"/>
      <c r="AV369" s="37"/>
      <c r="AW369" s="37"/>
    </row>
    <row r="370" spans="1:49" s="36" customFormat="1" ht="30" hidden="1" customHeight="1" x14ac:dyDescent="0.25">
      <c r="A370" s="34" t="s">
        <v>2464</v>
      </c>
      <c r="B370" s="31" t="s">
        <v>39</v>
      </c>
      <c r="C370" s="111" t="s">
        <v>64</v>
      </c>
      <c r="D370" s="54" t="s">
        <v>2175</v>
      </c>
      <c r="E370" s="37"/>
      <c r="F370" s="37"/>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37"/>
      <c r="AN370" s="37"/>
      <c r="AO370" s="37"/>
      <c r="AP370" s="37"/>
      <c r="AQ370" s="37"/>
      <c r="AR370" s="37"/>
      <c r="AS370" s="37"/>
      <c r="AT370" s="37"/>
      <c r="AU370" s="37"/>
      <c r="AV370" s="37"/>
      <c r="AW370" s="37"/>
    </row>
    <row r="371" spans="1:49" s="36" customFormat="1" ht="30" hidden="1" customHeight="1" x14ac:dyDescent="0.25">
      <c r="A371" s="34" t="s">
        <v>2464</v>
      </c>
      <c r="B371" s="31" t="s">
        <v>39</v>
      </c>
      <c r="C371" s="111" t="s">
        <v>64</v>
      </c>
      <c r="D371" s="54" t="s">
        <v>2174</v>
      </c>
      <c r="E371" s="37"/>
      <c r="F371" s="37"/>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37"/>
      <c r="AN371" s="37"/>
      <c r="AO371" s="37"/>
      <c r="AP371" s="37"/>
      <c r="AQ371" s="37"/>
      <c r="AR371" s="37"/>
      <c r="AS371" s="37"/>
      <c r="AT371" s="37"/>
      <c r="AU371" s="37"/>
      <c r="AV371" s="37"/>
      <c r="AW371" s="37"/>
    </row>
    <row r="372" spans="1:49" s="36" customFormat="1" ht="30" hidden="1" customHeight="1" x14ac:dyDescent="0.25">
      <c r="A372" s="34" t="s">
        <v>2464</v>
      </c>
      <c r="B372" s="31" t="s">
        <v>39</v>
      </c>
      <c r="C372" s="111" t="s">
        <v>64</v>
      </c>
      <c r="D372" s="54" t="s">
        <v>2173</v>
      </c>
      <c r="E372" s="37"/>
      <c r="F372" s="37"/>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37"/>
      <c r="AN372" s="37"/>
      <c r="AO372" s="37"/>
      <c r="AP372" s="37"/>
      <c r="AQ372" s="37"/>
      <c r="AR372" s="37"/>
      <c r="AS372" s="37"/>
      <c r="AT372" s="37"/>
      <c r="AU372" s="37"/>
      <c r="AV372" s="37"/>
      <c r="AW372" s="37"/>
    </row>
    <row r="373" spans="1:49" s="36" customFormat="1" ht="30" hidden="1" customHeight="1" x14ac:dyDescent="0.25">
      <c r="A373" s="30" t="s">
        <v>23</v>
      </c>
      <c r="B373" s="31" t="s">
        <v>39</v>
      </c>
      <c r="C373" s="111" t="s">
        <v>64</v>
      </c>
      <c r="D373" s="54" t="s">
        <v>2172</v>
      </c>
      <c r="E373" s="37"/>
      <c r="F373" s="37"/>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37"/>
      <c r="AN373" s="37"/>
      <c r="AO373" s="37"/>
      <c r="AP373" s="37"/>
      <c r="AQ373" s="37"/>
      <c r="AR373" s="37"/>
      <c r="AS373" s="37"/>
      <c r="AT373" s="37"/>
      <c r="AU373" s="37"/>
      <c r="AV373" s="37"/>
      <c r="AW373" s="37"/>
    </row>
    <row r="374" spans="1:49" s="36" customFormat="1" ht="30" hidden="1" customHeight="1" x14ac:dyDescent="0.25">
      <c r="A374" s="34" t="s">
        <v>2464</v>
      </c>
      <c r="B374" s="31" t="s">
        <v>39</v>
      </c>
      <c r="C374" s="111" t="s">
        <v>64</v>
      </c>
      <c r="D374" s="54" t="s">
        <v>2171</v>
      </c>
      <c r="E374" s="37"/>
      <c r="F374" s="37"/>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37"/>
      <c r="AN374" s="37"/>
      <c r="AO374" s="37"/>
      <c r="AP374" s="37"/>
      <c r="AQ374" s="37"/>
      <c r="AR374" s="37"/>
      <c r="AS374" s="37"/>
      <c r="AT374" s="37"/>
      <c r="AU374" s="37"/>
      <c r="AV374" s="37"/>
      <c r="AW374" s="37"/>
    </row>
    <row r="375" spans="1:49" s="36" customFormat="1" ht="30" hidden="1" customHeight="1" x14ac:dyDescent="0.25">
      <c r="A375" s="34" t="s">
        <v>2464</v>
      </c>
      <c r="B375" s="31" t="s">
        <v>39</v>
      </c>
      <c r="C375" s="111" t="s">
        <v>64</v>
      </c>
      <c r="D375" s="54" t="s">
        <v>2170</v>
      </c>
      <c r="E375" s="37"/>
      <c r="F375" s="37"/>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37"/>
      <c r="AN375" s="37"/>
      <c r="AO375" s="37"/>
      <c r="AP375" s="37"/>
      <c r="AQ375" s="37"/>
      <c r="AR375" s="37"/>
      <c r="AS375" s="37"/>
      <c r="AT375" s="37"/>
      <c r="AU375" s="37"/>
      <c r="AV375" s="37"/>
      <c r="AW375" s="37"/>
    </row>
    <row r="376" spans="1:49" s="36" customFormat="1" ht="30" hidden="1" customHeight="1" x14ac:dyDescent="0.25">
      <c r="A376" s="34" t="s">
        <v>2464</v>
      </c>
      <c r="B376" s="31" t="s">
        <v>39</v>
      </c>
      <c r="C376" s="111" t="s">
        <v>64</v>
      </c>
      <c r="D376" s="54" t="s">
        <v>2169</v>
      </c>
      <c r="E376" s="37"/>
      <c r="F376" s="37"/>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37"/>
      <c r="AN376" s="37"/>
      <c r="AO376" s="37"/>
      <c r="AP376" s="37"/>
      <c r="AQ376" s="37"/>
      <c r="AR376" s="37"/>
      <c r="AS376" s="37"/>
      <c r="AT376" s="37"/>
      <c r="AU376" s="37"/>
      <c r="AV376" s="37"/>
      <c r="AW376" s="37"/>
    </row>
    <row r="377" spans="1:49" s="36" customFormat="1" ht="30" hidden="1" customHeight="1" x14ac:dyDescent="0.25">
      <c r="A377" s="34" t="s">
        <v>2464</v>
      </c>
      <c r="B377" s="31" t="s">
        <v>39</v>
      </c>
      <c r="C377" s="111" t="s">
        <v>64</v>
      </c>
      <c r="D377" s="54" t="s">
        <v>2168</v>
      </c>
      <c r="E377" s="37"/>
      <c r="F377" s="37"/>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c r="AL377" s="37"/>
      <c r="AM377" s="37"/>
      <c r="AN377" s="37"/>
      <c r="AO377" s="37"/>
      <c r="AP377" s="37"/>
      <c r="AQ377" s="37"/>
      <c r="AR377" s="37"/>
      <c r="AS377" s="37"/>
      <c r="AT377" s="37"/>
      <c r="AU377" s="37"/>
      <c r="AV377" s="37"/>
      <c r="AW377" s="37"/>
    </row>
    <row r="378" spans="1:49" s="36" customFormat="1" ht="30" hidden="1" customHeight="1" x14ac:dyDescent="0.25">
      <c r="A378" s="35" t="s">
        <v>2463</v>
      </c>
      <c r="B378" s="31" t="s">
        <v>39</v>
      </c>
      <c r="C378" s="111" t="s">
        <v>64</v>
      </c>
      <c r="D378" s="54" t="s">
        <v>2167</v>
      </c>
      <c r="E378" s="37"/>
      <c r="F378" s="37"/>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c r="AL378" s="37"/>
      <c r="AM378" s="37"/>
      <c r="AN378" s="37"/>
      <c r="AO378" s="37"/>
      <c r="AP378" s="37"/>
      <c r="AQ378" s="37"/>
      <c r="AR378" s="37"/>
      <c r="AS378" s="37"/>
      <c r="AT378" s="37"/>
      <c r="AU378" s="37"/>
      <c r="AV378" s="37"/>
      <c r="AW378" s="37"/>
    </row>
    <row r="379" spans="1:49" s="36" customFormat="1" ht="30" hidden="1" customHeight="1" x14ac:dyDescent="0.25">
      <c r="A379" s="35" t="s">
        <v>2463</v>
      </c>
      <c r="B379" s="31" t="s">
        <v>39</v>
      </c>
      <c r="C379" s="111" t="s">
        <v>61</v>
      </c>
      <c r="D379" s="54" t="s">
        <v>2166</v>
      </c>
      <c r="E379" s="37"/>
      <c r="F379" s="37"/>
      <c r="G379" s="37"/>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c r="AL379" s="37"/>
      <c r="AM379" s="37"/>
      <c r="AN379" s="37"/>
      <c r="AO379" s="37"/>
      <c r="AP379" s="37"/>
      <c r="AQ379" s="37"/>
      <c r="AR379" s="37"/>
      <c r="AS379" s="37"/>
      <c r="AT379" s="37"/>
      <c r="AU379" s="37"/>
      <c r="AV379" s="37"/>
      <c r="AW379" s="37"/>
    </row>
    <row r="380" spans="1:49" s="36" customFormat="1" ht="30" hidden="1" customHeight="1" x14ac:dyDescent="0.25">
      <c r="A380" s="35" t="s">
        <v>2463</v>
      </c>
      <c r="B380" s="31" t="s">
        <v>39</v>
      </c>
      <c r="C380" s="111" t="s">
        <v>61</v>
      </c>
      <c r="D380" s="54" t="s">
        <v>2165</v>
      </c>
      <c r="E380" s="37"/>
      <c r="F380" s="37"/>
      <c r="G380" s="37"/>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c r="AL380" s="37"/>
      <c r="AM380" s="37"/>
      <c r="AN380" s="37"/>
      <c r="AO380" s="37"/>
      <c r="AP380" s="37"/>
      <c r="AQ380" s="37"/>
      <c r="AR380" s="37"/>
      <c r="AS380" s="37"/>
      <c r="AT380" s="37"/>
      <c r="AU380" s="37"/>
      <c r="AV380" s="37"/>
      <c r="AW380" s="37"/>
    </row>
    <row r="381" spans="1:49" s="36" customFormat="1" ht="30" hidden="1" customHeight="1" x14ac:dyDescent="0.25">
      <c r="A381" s="34" t="s">
        <v>2464</v>
      </c>
      <c r="B381" s="31" t="s">
        <v>39</v>
      </c>
      <c r="C381" s="111" t="s">
        <v>61</v>
      </c>
      <c r="D381" s="54" t="s">
        <v>2164</v>
      </c>
      <c r="E381" s="37"/>
      <c r="F381" s="37"/>
      <c r="G381" s="37"/>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c r="AL381" s="37"/>
      <c r="AM381" s="37"/>
      <c r="AN381" s="37"/>
      <c r="AO381" s="37"/>
      <c r="AP381" s="37"/>
      <c r="AQ381" s="37"/>
      <c r="AR381" s="37"/>
      <c r="AS381" s="37"/>
      <c r="AT381" s="37"/>
      <c r="AU381" s="37"/>
      <c r="AV381" s="37"/>
      <c r="AW381" s="37"/>
    </row>
    <row r="382" spans="1:49" s="36" customFormat="1" ht="30" hidden="1" customHeight="1" x14ac:dyDescent="0.25">
      <c r="A382" s="30" t="s">
        <v>23</v>
      </c>
      <c r="B382" s="31" t="s">
        <v>39</v>
      </c>
      <c r="C382" s="111" t="s">
        <v>61</v>
      </c>
      <c r="D382" s="54" t="s">
        <v>2163</v>
      </c>
      <c r="E382" s="37"/>
      <c r="F382" s="37"/>
      <c r="G382" s="37"/>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c r="AL382" s="37"/>
      <c r="AM382" s="37"/>
      <c r="AN382" s="37"/>
      <c r="AO382" s="37"/>
      <c r="AP382" s="37"/>
      <c r="AQ382" s="37"/>
      <c r="AR382" s="37"/>
      <c r="AS382" s="37"/>
      <c r="AT382" s="37"/>
      <c r="AU382" s="37"/>
      <c r="AV382" s="37"/>
      <c r="AW382" s="37"/>
    </row>
    <row r="383" spans="1:49" s="36" customFormat="1" ht="30" hidden="1" customHeight="1" x14ac:dyDescent="0.25">
      <c r="A383" s="34" t="s">
        <v>2464</v>
      </c>
      <c r="B383" s="31" t="s">
        <v>39</v>
      </c>
      <c r="C383" s="111" t="s">
        <v>78</v>
      </c>
      <c r="D383" s="54" t="s">
        <v>2162</v>
      </c>
      <c r="E383" s="37"/>
      <c r="F383" s="37"/>
      <c r="G383" s="37"/>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c r="AL383" s="37"/>
      <c r="AM383" s="37"/>
      <c r="AN383" s="37"/>
      <c r="AO383" s="37"/>
      <c r="AP383" s="37"/>
      <c r="AQ383" s="37"/>
      <c r="AR383" s="37"/>
      <c r="AS383" s="37"/>
      <c r="AT383" s="37"/>
      <c r="AU383" s="37"/>
      <c r="AV383" s="37"/>
      <c r="AW383" s="37"/>
    </row>
    <row r="384" spans="1:49" s="36" customFormat="1" ht="30" hidden="1" customHeight="1" x14ac:dyDescent="0.25">
      <c r="A384" s="35" t="s">
        <v>2463</v>
      </c>
      <c r="B384" s="31" t="s">
        <v>39</v>
      </c>
      <c r="C384" s="111" t="s">
        <v>78</v>
      </c>
      <c r="D384" s="54" t="s">
        <v>2161</v>
      </c>
      <c r="E384" s="37"/>
      <c r="F384" s="37"/>
      <c r="G384" s="37"/>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c r="AL384" s="37"/>
      <c r="AM384" s="37"/>
      <c r="AN384" s="37"/>
      <c r="AO384" s="37"/>
      <c r="AP384" s="37"/>
      <c r="AQ384" s="37"/>
      <c r="AR384" s="37"/>
      <c r="AS384" s="37"/>
      <c r="AT384" s="37"/>
      <c r="AU384" s="37"/>
      <c r="AV384" s="37"/>
      <c r="AW384" s="37"/>
    </row>
    <row r="385" spans="1:49" s="36" customFormat="1" ht="30" hidden="1" customHeight="1" x14ac:dyDescent="0.25">
      <c r="A385" s="35" t="s">
        <v>2463</v>
      </c>
      <c r="B385" s="31" t="s">
        <v>39</v>
      </c>
      <c r="C385" s="111" t="s">
        <v>59</v>
      </c>
      <c r="D385" s="54" t="s">
        <v>2160</v>
      </c>
      <c r="E385" s="37"/>
      <c r="F385" s="37"/>
      <c r="G385" s="37"/>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c r="AL385" s="37"/>
      <c r="AM385" s="37"/>
      <c r="AN385" s="37"/>
      <c r="AO385" s="37"/>
      <c r="AP385" s="37"/>
      <c r="AQ385" s="37"/>
      <c r="AR385" s="37"/>
      <c r="AS385" s="37"/>
      <c r="AT385" s="37"/>
      <c r="AU385" s="37"/>
      <c r="AV385" s="37"/>
      <c r="AW385" s="37"/>
    </row>
    <row r="386" spans="1:49" s="36" customFormat="1" ht="30" hidden="1" customHeight="1" x14ac:dyDescent="0.25">
      <c r="A386" s="35" t="s">
        <v>2463</v>
      </c>
      <c r="B386" s="31" t="s">
        <v>39</v>
      </c>
      <c r="C386" s="111" t="s">
        <v>59</v>
      </c>
      <c r="D386" s="54" t="s">
        <v>2159</v>
      </c>
      <c r="E386" s="37"/>
      <c r="F386" s="37"/>
      <c r="G386" s="37"/>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c r="AL386" s="37"/>
      <c r="AM386" s="37"/>
      <c r="AN386" s="37"/>
      <c r="AO386" s="37"/>
      <c r="AP386" s="37"/>
      <c r="AQ386" s="37"/>
      <c r="AR386" s="37"/>
      <c r="AS386" s="37"/>
      <c r="AT386" s="37"/>
      <c r="AU386" s="37"/>
      <c r="AV386" s="37"/>
      <c r="AW386" s="37"/>
    </row>
    <row r="387" spans="1:49" s="36" customFormat="1" ht="30" hidden="1" customHeight="1" x14ac:dyDescent="0.25">
      <c r="A387" s="34" t="s">
        <v>2464</v>
      </c>
      <c r="B387" s="31" t="s">
        <v>39</v>
      </c>
      <c r="C387" s="111" t="s">
        <v>59</v>
      </c>
      <c r="D387" s="54" t="s">
        <v>2158</v>
      </c>
      <c r="E387" s="37"/>
      <c r="F387" s="37"/>
      <c r="G387" s="37"/>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c r="AL387" s="37"/>
      <c r="AM387" s="37"/>
      <c r="AN387" s="37"/>
      <c r="AO387" s="37"/>
      <c r="AP387" s="37"/>
      <c r="AQ387" s="37"/>
      <c r="AR387" s="37"/>
      <c r="AS387" s="37"/>
      <c r="AT387" s="37"/>
      <c r="AU387" s="37"/>
      <c r="AV387" s="37"/>
      <c r="AW387" s="37"/>
    </row>
    <row r="388" spans="1:49" s="36" customFormat="1" ht="30" hidden="1" customHeight="1" x14ac:dyDescent="0.25">
      <c r="A388" s="34" t="s">
        <v>2464</v>
      </c>
      <c r="B388" s="31" t="s">
        <v>39</v>
      </c>
      <c r="C388" s="111" t="s">
        <v>59</v>
      </c>
      <c r="D388" s="54" t="s">
        <v>2157</v>
      </c>
      <c r="E388" s="37"/>
      <c r="F388" s="37"/>
      <c r="G388" s="37"/>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c r="AL388" s="37"/>
      <c r="AM388" s="37"/>
      <c r="AN388" s="37"/>
      <c r="AO388" s="37"/>
      <c r="AP388" s="37"/>
      <c r="AQ388" s="37"/>
      <c r="AR388" s="37"/>
      <c r="AS388" s="37"/>
      <c r="AT388" s="37"/>
      <c r="AU388" s="37"/>
      <c r="AV388" s="37"/>
      <c r="AW388" s="37"/>
    </row>
    <row r="389" spans="1:49" s="36" customFormat="1" ht="30" hidden="1" customHeight="1" x14ac:dyDescent="0.25">
      <c r="A389" s="34" t="s">
        <v>2464</v>
      </c>
      <c r="B389" s="31" t="s">
        <v>39</v>
      </c>
      <c r="C389" s="111" t="s">
        <v>59</v>
      </c>
      <c r="D389" s="54" t="s">
        <v>2156</v>
      </c>
      <c r="E389" s="37"/>
      <c r="F389" s="37"/>
      <c r="G389" s="37"/>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c r="AL389" s="37"/>
      <c r="AM389" s="37"/>
      <c r="AN389" s="37"/>
      <c r="AO389" s="37"/>
      <c r="AP389" s="37"/>
      <c r="AQ389" s="37"/>
      <c r="AR389" s="37"/>
      <c r="AS389" s="37"/>
      <c r="AT389" s="37"/>
      <c r="AU389" s="37"/>
      <c r="AV389" s="37"/>
      <c r="AW389" s="37"/>
    </row>
    <row r="390" spans="1:49" s="36" customFormat="1" ht="30" hidden="1" customHeight="1" x14ac:dyDescent="0.25">
      <c r="A390" s="34" t="s">
        <v>2466</v>
      </c>
      <c r="B390" s="31" t="s">
        <v>39</v>
      </c>
      <c r="C390" s="24" t="s">
        <v>59</v>
      </c>
      <c r="D390" s="54" t="s">
        <v>2155</v>
      </c>
      <c r="E390" s="37"/>
      <c r="F390" s="37"/>
      <c r="G390" s="37"/>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c r="AL390" s="37"/>
      <c r="AM390" s="37"/>
      <c r="AN390" s="37"/>
      <c r="AO390" s="37"/>
      <c r="AP390" s="37"/>
      <c r="AQ390" s="37"/>
      <c r="AR390" s="37"/>
      <c r="AS390" s="37"/>
      <c r="AT390" s="37"/>
      <c r="AU390" s="37"/>
      <c r="AV390" s="37"/>
      <c r="AW390" s="37"/>
    </row>
    <row r="391" spans="1:49" s="36" customFormat="1" ht="30" hidden="1" customHeight="1" x14ac:dyDescent="0.25">
      <c r="A391" s="35" t="s">
        <v>2463</v>
      </c>
      <c r="B391" s="31" t="s">
        <v>39</v>
      </c>
      <c r="C391" s="111" t="s">
        <v>59</v>
      </c>
      <c r="D391" s="54" t="s">
        <v>2154</v>
      </c>
      <c r="E391" s="37"/>
      <c r="F391" s="37"/>
      <c r="G391" s="37"/>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c r="AL391" s="37"/>
      <c r="AM391" s="37"/>
      <c r="AN391" s="37"/>
      <c r="AO391" s="37"/>
      <c r="AP391" s="37"/>
      <c r="AQ391" s="37"/>
      <c r="AR391" s="37"/>
      <c r="AS391" s="37"/>
      <c r="AT391" s="37"/>
      <c r="AU391" s="37"/>
      <c r="AV391" s="37"/>
      <c r="AW391" s="37"/>
    </row>
    <row r="392" spans="1:49" s="36" customFormat="1" ht="30" hidden="1" customHeight="1" x14ac:dyDescent="0.25">
      <c r="A392" s="34" t="s">
        <v>2464</v>
      </c>
      <c r="B392" s="31" t="s">
        <v>39</v>
      </c>
      <c r="C392" s="111" t="s">
        <v>59</v>
      </c>
      <c r="D392" s="54" t="s">
        <v>2153</v>
      </c>
      <c r="E392" s="37"/>
      <c r="F392" s="37"/>
      <c r="G392" s="37"/>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c r="AL392" s="37"/>
      <c r="AM392" s="37"/>
      <c r="AN392" s="37"/>
      <c r="AO392" s="37"/>
      <c r="AP392" s="37"/>
      <c r="AQ392" s="37"/>
      <c r="AR392" s="37"/>
      <c r="AS392" s="37"/>
      <c r="AT392" s="37"/>
      <c r="AU392" s="37"/>
      <c r="AV392" s="37"/>
      <c r="AW392" s="37"/>
    </row>
    <row r="393" spans="1:49" s="36" customFormat="1" ht="30" hidden="1" customHeight="1" x14ac:dyDescent="0.25">
      <c r="A393" s="34" t="s">
        <v>2464</v>
      </c>
      <c r="B393" s="31" t="s">
        <v>39</v>
      </c>
      <c r="C393" s="111" t="s">
        <v>59</v>
      </c>
      <c r="D393" s="54" t="s">
        <v>2152</v>
      </c>
      <c r="E393" s="37"/>
      <c r="F393" s="37"/>
      <c r="G393" s="37"/>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c r="AL393" s="37"/>
      <c r="AM393" s="37"/>
      <c r="AN393" s="37"/>
      <c r="AO393" s="37"/>
      <c r="AP393" s="37"/>
      <c r="AQ393" s="37"/>
      <c r="AR393" s="37"/>
      <c r="AS393" s="37"/>
      <c r="AT393" s="37"/>
      <c r="AU393" s="37"/>
      <c r="AV393" s="37"/>
      <c r="AW393" s="37"/>
    </row>
    <row r="394" spans="1:49" s="36" customFormat="1" ht="30" hidden="1" customHeight="1" x14ac:dyDescent="0.25">
      <c r="A394" s="34" t="s">
        <v>2466</v>
      </c>
      <c r="B394" s="31" t="s">
        <v>39</v>
      </c>
      <c r="C394" s="24" t="s">
        <v>59</v>
      </c>
      <c r="D394" s="54" t="s">
        <v>2151</v>
      </c>
      <c r="E394" s="37"/>
      <c r="F394" s="37"/>
      <c r="G394" s="37"/>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c r="AL394" s="37"/>
      <c r="AM394" s="37"/>
      <c r="AN394" s="37"/>
      <c r="AO394" s="37"/>
      <c r="AP394" s="37"/>
      <c r="AQ394" s="37"/>
      <c r="AR394" s="37"/>
      <c r="AS394" s="37"/>
      <c r="AT394" s="37"/>
      <c r="AU394" s="37"/>
      <c r="AV394" s="37"/>
      <c r="AW394" s="37"/>
    </row>
    <row r="395" spans="1:49" s="36" customFormat="1" ht="30" hidden="1" customHeight="1" x14ac:dyDescent="0.25">
      <c r="A395" s="34" t="s">
        <v>2464</v>
      </c>
      <c r="B395" s="31" t="s">
        <v>39</v>
      </c>
      <c r="C395" s="111" t="s">
        <v>59</v>
      </c>
      <c r="D395" s="54" t="s">
        <v>2150</v>
      </c>
      <c r="E395" s="37"/>
      <c r="F395" s="37"/>
      <c r="G395" s="37"/>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c r="AL395" s="37"/>
      <c r="AM395" s="37"/>
      <c r="AN395" s="37"/>
      <c r="AO395" s="37"/>
      <c r="AP395" s="37"/>
      <c r="AQ395" s="37"/>
      <c r="AR395" s="37"/>
      <c r="AS395" s="37"/>
      <c r="AT395" s="37"/>
      <c r="AU395" s="37"/>
      <c r="AV395" s="37"/>
      <c r="AW395" s="37"/>
    </row>
    <row r="396" spans="1:49" s="36" customFormat="1" ht="30" hidden="1" customHeight="1" x14ac:dyDescent="0.25">
      <c r="A396" s="35" t="s">
        <v>2463</v>
      </c>
      <c r="B396" s="31" t="s">
        <v>39</v>
      </c>
      <c r="C396" s="111" t="s">
        <v>59</v>
      </c>
      <c r="D396" s="54" t="s">
        <v>2149</v>
      </c>
      <c r="E396" s="37"/>
      <c r="F396" s="37"/>
      <c r="G396" s="37"/>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c r="AL396" s="37"/>
      <c r="AM396" s="37"/>
      <c r="AN396" s="37"/>
      <c r="AO396" s="37"/>
      <c r="AP396" s="37"/>
      <c r="AQ396" s="37"/>
      <c r="AR396" s="37"/>
      <c r="AS396" s="37"/>
      <c r="AT396" s="37"/>
      <c r="AU396" s="37"/>
      <c r="AV396" s="37"/>
      <c r="AW396" s="37"/>
    </row>
    <row r="397" spans="1:49" s="36" customFormat="1" ht="30" hidden="1" customHeight="1" x14ac:dyDescent="0.25">
      <c r="A397" s="34" t="s">
        <v>2464</v>
      </c>
      <c r="B397" s="31" t="s">
        <v>39</v>
      </c>
      <c r="C397" s="111" t="s">
        <v>59</v>
      </c>
      <c r="D397" s="54" t="s">
        <v>2148</v>
      </c>
      <c r="E397" s="37"/>
      <c r="F397" s="37"/>
      <c r="G397" s="37"/>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c r="AL397" s="37"/>
      <c r="AM397" s="37"/>
      <c r="AN397" s="37"/>
      <c r="AO397" s="37"/>
      <c r="AP397" s="37"/>
      <c r="AQ397" s="37"/>
      <c r="AR397" s="37"/>
      <c r="AS397" s="37"/>
      <c r="AT397" s="37"/>
      <c r="AU397" s="37"/>
      <c r="AV397" s="37"/>
      <c r="AW397" s="37"/>
    </row>
    <row r="398" spans="1:49" s="36" customFormat="1" ht="30" hidden="1" customHeight="1" x14ac:dyDescent="0.25">
      <c r="A398" s="34" t="s">
        <v>2464</v>
      </c>
      <c r="B398" s="31" t="s">
        <v>39</v>
      </c>
      <c r="C398" s="111" t="s">
        <v>59</v>
      </c>
      <c r="D398" s="54" t="s">
        <v>2147</v>
      </c>
      <c r="E398" s="37"/>
      <c r="F398" s="37"/>
      <c r="G398" s="37"/>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37"/>
      <c r="AN398" s="37"/>
      <c r="AO398" s="37"/>
      <c r="AP398" s="37"/>
      <c r="AQ398" s="37"/>
      <c r="AR398" s="37"/>
      <c r="AS398" s="37"/>
      <c r="AT398" s="37"/>
      <c r="AU398" s="37"/>
      <c r="AV398" s="37"/>
      <c r="AW398" s="37"/>
    </row>
    <row r="399" spans="1:49" s="36" customFormat="1" ht="30" hidden="1" customHeight="1" x14ac:dyDescent="0.25">
      <c r="A399" s="34" t="s">
        <v>2464</v>
      </c>
      <c r="B399" s="31" t="s">
        <v>39</v>
      </c>
      <c r="C399" s="111" t="s">
        <v>754</v>
      </c>
      <c r="D399" s="54" t="s">
        <v>2146</v>
      </c>
      <c r="E399" s="37"/>
      <c r="F399" s="37"/>
      <c r="G399" s="37"/>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37"/>
      <c r="AN399" s="37"/>
      <c r="AO399" s="37"/>
      <c r="AP399" s="37"/>
      <c r="AQ399" s="37"/>
      <c r="AR399" s="37"/>
      <c r="AS399" s="37"/>
      <c r="AT399" s="37"/>
      <c r="AU399" s="37"/>
      <c r="AV399" s="37"/>
      <c r="AW399" s="37"/>
    </row>
    <row r="400" spans="1:49" s="36" customFormat="1" ht="30" hidden="1" customHeight="1" x14ac:dyDescent="0.25">
      <c r="A400" s="34" t="s">
        <v>2464</v>
      </c>
      <c r="B400" s="31" t="s">
        <v>39</v>
      </c>
      <c r="C400" s="111" t="s">
        <v>754</v>
      </c>
      <c r="D400" s="54" t="s">
        <v>2145</v>
      </c>
      <c r="E400" s="37"/>
      <c r="F400" s="37"/>
      <c r="G400" s="37"/>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c r="AL400" s="37"/>
      <c r="AM400" s="37"/>
      <c r="AN400" s="37"/>
      <c r="AO400" s="37"/>
      <c r="AP400" s="37"/>
      <c r="AQ400" s="37"/>
      <c r="AR400" s="37"/>
      <c r="AS400" s="37"/>
      <c r="AT400" s="37"/>
      <c r="AU400" s="37"/>
      <c r="AV400" s="37"/>
      <c r="AW400" s="37"/>
    </row>
    <row r="401" spans="1:49" s="36" customFormat="1" ht="30" hidden="1" customHeight="1" x14ac:dyDescent="0.25">
      <c r="A401" s="35" t="s">
        <v>2463</v>
      </c>
      <c r="B401" s="31" t="s">
        <v>39</v>
      </c>
      <c r="C401" s="111" t="s">
        <v>754</v>
      </c>
      <c r="D401" s="54" t="s">
        <v>2144</v>
      </c>
      <c r="E401" s="37"/>
      <c r="F401" s="37"/>
      <c r="G401" s="37"/>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c r="AL401" s="37"/>
      <c r="AM401" s="37"/>
      <c r="AN401" s="37"/>
      <c r="AO401" s="37"/>
      <c r="AP401" s="37"/>
      <c r="AQ401" s="37"/>
      <c r="AR401" s="37"/>
      <c r="AS401" s="37"/>
      <c r="AT401" s="37"/>
      <c r="AU401" s="37"/>
      <c r="AV401" s="37"/>
      <c r="AW401" s="37"/>
    </row>
    <row r="402" spans="1:49" s="36" customFormat="1" ht="30" hidden="1" customHeight="1" x14ac:dyDescent="0.25">
      <c r="A402" s="34" t="s">
        <v>2464</v>
      </c>
      <c r="B402" s="31" t="s">
        <v>39</v>
      </c>
      <c r="C402" s="111" t="s">
        <v>76</v>
      </c>
      <c r="D402" s="54" t="s">
        <v>2143</v>
      </c>
      <c r="E402" s="37"/>
      <c r="F402" s="37"/>
      <c r="G402" s="37"/>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c r="AL402" s="37"/>
      <c r="AM402" s="37"/>
      <c r="AN402" s="37"/>
      <c r="AO402" s="37"/>
      <c r="AP402" s="37"/>
      <c r="AQ402" s="37"/>
      <c r="AR402" s="37"/>
      <c r="AS402" s="37"/>
      <c r="AT402" s="37"/>
      <c r="AU402" s="37"/>
      <c r="AV402" s="37"/>
      <c r="AW402" s="37"/>
    </row>
    <row r="403" spans="1:49" s="36" customFormat="1" ht="30" hidden="1" customHeight="1" x14ac:dyDescent="0.25">
      <c r="A403" s="34" t="s">
        <v>2464</v>
      </c>
      <c r="B403" s="31" t="s">
        <v>39</v>
      </c>
      <c r="C403" s="111" t="s">
        <v>752</v>
      </c>
      <c r="D403" s="54" t="s">
        <v>2142</v>
      </c>
      <c r="E403" s="37"/>
      <c r="F403" s="37"/>
      <c r="G403" s="37"/>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c r="AL403" s="37"/>
      <c r="AM403" s="37"/>
      <c r="AN403" s="37"/>
      <c r="AO403" s="37"/>
      <c r="AP403" s="37"/>
      <c r="AQ403" s="37"/>
      <c r="AR403" s="37"/>
      <c r="AS403" s="37"/>
      <c r="AT403" s="37"/>
      <c r="AU403" s="37"/>
      <c r="AV403" s="37"/>
      <c r="AW403" s="37"/>
    </row>
    <row r="404" spans="1:49" s="36" customFormat="1" ht="30" hidden="1" customHeight="1" x14ac:dyDescent="0.25">
      <c r="A404" s="34" t="s">
        <v>2464</v>
      </c>
      <c r="B404" s="31" t="s">
        <v>39</v>
      </c>
      <c r="C404" s="111" t="s">
        <v>752</v>
      </c>
      <c r="D404" s="54" t="s">
        <v>2141</v>
      </c>
      <c r="E404" s="37"/>
      <c r="F404" s="37"/>
      <c r="G404" s="37"/>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c r="AL404" s="37"/>
      <c r="AM404" s="37"/>
      <c r="AN404" s="37"/>
      <c r="AO404" s="37"/>
      <c r="AP404" s="37"/>
      <c r="AQ404" s="37"/>
      <c r="AR404" s="37"/>
      <c r="AS404" s="37"/>
      <c r="AT404" s="37"/>
      <c r="AU404" s="37"/>
      <c r="AV404" s="37"/>
      <c r="AW404" s="37"/>
    </row>
    <row r="405" spans="1:49" s="36" customFormat="1" ht="30" hidden="1" customHeight="1" x14ac:dyDescent="0.25">
      <c r="A405" s="35" t="s">
        <v>2463</v>
      </c>
      <c r="B405" s="31" t="s">
        <v>39</v>
      </c>
      <c r="C405" s="111" t="s">
        <v>752</v>
      </c>
      <c r="D405" s="54" t="s">
        <v>2140</v>
      </c>
      <c r="E405" s="37"/>
      <c r="F405" s="37"/>
      <c r="G405" s="37"/>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c r="AL405" s="37"/>
      <c r="AM405" s="37"/>
      <c r="AN405" s="37"/>
      <c r="AO405" s="37"/>
      <c r="AP405" s="37"/>
      <c r="AQ405" s="37"/>
      <c r="AR405" s="37"/>
      <c r="AS405" s="37"/>
      <c r="AT405" s="37"/>
      <c r="AU405" s="37"/>
      <c r="AV405" s="37"/>
      <c r="AW405" s="37"/>
    </row>
    <row r="406" spans="1:49" s="36" customFormat="1" ht="30" hidden="1" customHeight="1" x14ac:dyDescent="0.25">
      <c r="A406" s="35" t="s">
        <v>2463</v>
      </c>
      <c r="B406" s="31" t="s">
        <v>39</v>
      </c>
      <c r="C406" s="111" t="s">
        <v>752</v>
      </c>
      <c r="D406" s="54" t="s">
        <v>2139</v>
      </c>
      <c r="E406" s="37"/>
      <c r="F406" s="37"/>
      <c r="G406" s="37"/>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c r="AL406" s="37"/>
      <c r="AM406" s="37"/>
      <c r="AN406" s="37"/>
      <c r="AO406" s="37"/>
      <c r="AP406" s="37"/>
      <c r="AQ406" s="37"/>
      <c r="AR406" s="37"/>
      <c r="AS406" s="37"/>
      <c r="AT406" s="37"/>
      <c r="AU406" s="37"/>
      <c r="AV406" s="37"/>
      <c r="AW406" s="37"/>
    </row>
    <row r="407" spans="1:49" s="36" customFormat="1" ht="30" hidden="1" customHeight="1" x14ac:dyDescent="0.25">
      <c r="A407" s="35" t="s">
        <v>2463</v>
      </c>
      <c r="B407" s="31" t="s">
        <v>39</v>
      </c>
      <c r="C407" s="111" t="s">
        <v>752</v>
      </c>
      <c r="D407" s="54" t="s">
        <v>2138</v>
      </c>
      <c r="E407" s="37"/>
      <c r="F407" s="37"/>
      <c r="G407" s="37"/>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c r="AL407" s="37"/>
      <c r="AM407" s="37"/>
      <c r="AN407" s="37"/>
      <c r="AO407" s="37"/>
      <c r="AP407" s="37"/>
      <c r="AQ407" s="37"/>
      <c r="AR407" s="37"/>
      <c r="AS407" s="37"/>
      <c r="AT407" s="37"/>
      <c r="AU407" s="37"/>
      <c r="AV407" s="37"/>
      <c r="AW407" s="37"/>
    </row>
    <row r="408" spans="1:49" s="36" customFormat="1" ht="30" hidden="1" customHeight="1" x14ac:dyDescent="0.25">
      <c r="A408" s="34" t="s">
        <v>2464</v>
      </c>
      <c r="B408" s="31" t="s">
        <v>39</v>
      </c>
      <c r="C408" s="111" t="s">
        <v>752</v>
      </c>
      <c r="D408" s="54" t="s">
        <v>2137</v>
      </c>
      <c r="E408" s="37"/>
      <c r="F408" s="37"/>
      <c r="G408" s="37"/>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c r="AL408" s="37"/>
      <c r="AM408" s="37"/>
      <c r="AN408" s="37"/>
      <c r="AO408" s="37"/>
      <c r="AP408" s="37"/>
      <c r="AQ408" s="37"/>
      <c r="AR408" s="37"/>
      <c r="AS408" s="37"/>
      <c r="AT408" s="37"/>
      <c r="AU408" s="37"/>
      <c r="AV408" s="37"/>
      <c r="AW408" s="37"/>
    </row>
    <row r="409" spans="1:49" s="36" customFormat="1" ht="30" hidden="1" customHeight="1" x14ac:dyDescent="0.25">
      <c r="A409" s="34" t="s">
        <v>2464</v>
      </c>
      <c r="B409" s="31" t="s">
        <v>39</v>
      </c>
      <c r="C409" s="111" t="s">
        <v>752</v>
      </c>
      <c r="D409" s="54" t="s">
        <v>2136</v>
      </c>
      <c r="E409" s="37"/>
      <c r="F409" s="37"/>
      <c r="G409" s="37"/>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c r="AL409" s="37"/>
      <c r="AM409" s="37"/>
      <c r="AN409" s="37"/>
      <c r="AO409" s="37"/>
      <c r="AP409" s="37"/>
      <c r="AQ409" s="37"/>
      <c r="AR409" s="37"/>
      <c r="AS409" s="37"/>
      <c r="AT409" s="37"/>
      <c r="AU409" s="37"/>
      <c r="AV409" s="37"/>
      <c r="AW409" s="37"/>
    </row>
    <row r="410" spans="1:49" s="36" customFormat="1" ht="30" hidden="1" customHeight="1" x14ac:dyDescent="0.25">
      <c r="A410" s="34" t="s">
        <v>2466</v>
      </c>
      <c r="B410" s="31" t="s">
        <v>39</v>
      </c>
      <c r="C410" s="24" t="s">
        <v>752</v>
      </c>
      <c r="D410" s="54" t="s">
        <v>2135</v>
      </c>
      <c r="E410" s="37"/>
      <c r="F410" s="37"/>
      <c r="G410" s="37"/>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c r="AL410" s="37"/>
      <c r="AM410" s="37"/>
      <c r="AN410" s="37"/>
      <c r="AO410" s="37"/>
      <c r="AP410" s="37"/>
      <c r="AQ410" s="37"/>
      <c r="AR410" s="37"/>
      <c r="AS410" s="37"/>
      <c r="AT410" s="37"/>
      <c r="AU410" s="37"/>
      <c r="AV410" s="37"/>
      <c r="AW410" s="37"/>
    </row>
    <row r="411" spans="1:49" s="36" customFormat="1" ht="30" hidden="1" customHeight="1" x14ac:dyDescent="0.25">
      <c r="A411" s="34" t="s">
        <v>2464</v>
      </c>
      <c r="B411" s="31" t="s">
        <v>39</v>
      </c>
      <c r="C411" s="111" t="s">
        <v>752</v>
      </c>
      <c r="D411" s="54" t="s">
        <v>2134</v>
      </c>
      <c r="E411" s="37"/>
      <c r="F411" s="37"/>
      <c r="G411" s="37"/>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c r="AL411" s="37"/>
      <c r="AM411" s="37"/>
      <c r="AN411" s="37"/>
      <c r="AO411" s="37"/>
      <c r="AP411" s="37"/>
      <c r="AQ411" s="37"/>
      <c r="AR411" s="37"/>
      <c r="AS411" s="37"/>
      <c r="AT411" s="37"/>
      <c r="AU411" s="37"/>
      <c r="AV411" s="37"/>
      <c r="AW411" s="37"/>
    </row>
    <row r="412" spans="1:49" s="36" customFormat="1" ht="30" hidden="1" customHeight="1" x14ac:dyDescent="0.25">
      <c r="A412" s="34" t="s">
        <v>2464</v>
      </c>
      <c r="B412" s="31" t="s">
        <v>39</v>
      </c>
      <c r="C412" s="111" t="s">
        <v>752</v>
      </c>
      <c r="D412" s="54" t="s">
        <v>2133</v>
      </c>
      <c r="E412" s="37"/>
      <c r="F412" s="37"/>
      <c r="G412" s="37"/>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c r="AL412" s="37"/>
      <c r="AM412" s="37"/>
      <c r="AN412" s="37"/>
      <c r="AO412" s="37"/>
      <c r="AP412" s="37"/>
      <c r="AQ412" s="37"/>
      <c r="AR412" s="37"/>
      <c r="AS412" s="37"/>
      <c r="AT412" s="37"/>
      <c r="AU412" s="37"/>
      <c r="AV412" s="37"/>
      <c r="AW412" s="37"/>
    </row>
    <row r="413" spans="1:49" s="36" customFormat="1" ht="30" hidden="1" customHeight="1" x14ac:dyDescent="0.25">
      <c r="A413" s="30" t="s">
        <v>23</v>
      </c>
      <c r="B413" s="31" t="s">
        <v>39</v>
      </c>
      <c r="C413" s="111" t="s">
        <v>752</v>
      </c>
      <c r="D413" s="54" t="s">
        <v>2132</v>
      </c>
      <c r="E413" s="37"/>
      <c r="F413" s="37"/>
      <c r="G413" s="37"/>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7"/>
      <c r="AL413" s="37"/>
      <c r="AM413" s="37"/>
      <c r="AN413" s="37"/>
      <c r="AO413" s="37"/>
      <c r="AP413" s="37"/>
      <c r="AQ413" s="37"/>
      <c r="AR413" s="37"/>
      <c r="AS413" s="37"/>
      <c r="AT413" s="37"/>
      <c r="AU413" s="37"/>
      <c r="AV413" s="37"/>
      <c r="AW413" s="37"/>
    </row>
    <row r="414" spans="1:49" s="36" customFormat="1" ht="30" hidden="1" customHeight="1" x14ac:dyDescent="0.25">
      <c r="A414" s="34" t="s">
        <v>2464</v>
      </c>
      <c r="B414" s="31" t="s">
        <v>39</v>
      </c>
      <c r="C414" s="111" t="s">
        <v>752</v>
      </c>
      <c r="D414" s="54" t="s">
        <v>2131</v>
      </c>
      <c r="E414" s="37"/>
      <c r="F414" s="37"/>
      <c r="G414" s="37"/>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c r="AL414" s="37"/>
      <c r="AM414" s="37"/>
      <c r="AN414" s="37"/>
      <c r="AO414" s="37"/>
      <c r="AP414" s="37"/>
      <c r="AQ414" s="37"/>
      <c r="AR414" s="37"/>
      <c r="AS414" s="37"/>
      <c r="AT414" s="37"/>
      <c r="AU414" s="37"/>
      <c r="AV414" s="37"/>
      <c r="AW414" s="37"/>
    </row>
    <row r="415" spans="1:49" s="36" customFormat="1" ht="30" hidden="1" customHeight="1" x14ac:dyDescent="0.25">
      <c r="A415" s="34" t="s">
        <v>2464</v>
      </c>
      <c r="B415" s="31" t="s">
        <v>39</v>
      </c>
      <c r="C415" s="111" t="s">
        <v>752</v>
      </c>
      <c r="D415" s="54" t="s">
        <v>2100</v>
      </c>
      <c r="E415" s="37"/>
      <c r="F415" s="37"/>
      <c r="G415" s="37"/>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c r="AL415" s="37"/>
      <c r="AM415" s="37"/>
      <c r="AN415" s="37"/>
      <c r="AO415" s="37"/>
      <c r="AP415" s="37"/>
      <c r="AQ415" s="37"/>
      <c r="AR415" s="37"/>
      <c r="AS415" s="37"/>
      <c r="AT415" s="37"/>
      <c r="AU415" s="37"/>
      <c r="AV415" s="37"/>
      <c r="AW415" s="37"/>
    </row>
    <row r="416" spans="1:49" s="36" customFormat="1" ht="30" hidden="1" customHeight="1" x14ac:dyDescent="0.25">
      <c r="A416" s="115" t="s">
        <v>2464</v>
      </c>
      <c r="B416" s="31" t="s">
        <v>39</v>
      </c>
      <c r="C416" s="111" t="s">
        <v>752</v>
      </c>
      <c r="D416" s="54" t="s">
        <v>2130</v>
      </c>
      <c r="E416" s="37"/>
      <c r="F416" s="37"/>
      <c r="G416" s="37"/>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c r="AL416" s="37"/>
      <c r="AM416" s="37"/>
      <c r="AN416" s="37"/>
      <c r="AO416" s="37"/>
      <c r="AP416" s="37"/>
      <c r="AQ416" s="37"/>
      <c r="AR416" s="37"/>
      <c r="AS416" s="37"/>
      <c r="AT416" s="37"/>
      <c r="AU416" s="37"/>
      <c r="AV416" s="37"/>
      <c r="AW416" s="37"/>
    </row>
    <row r="417" spans="1:49" s="36" customFormat="1" ht="30" hidden="1" customHeight="1" x14ac:dyDescent="0.25">
      <c r="A417" s="34" t="s">
        <v>2464</v>
      </c>
      <c r="B417" s="31" t="s">
        <v>39</v>
      </c>
      <c r="C417" s="111" t="s">
        <v>752</v>
      </c>
      <c r="D417" s="54" t="s">
        <v>2129</v>
      </c>
      <c r="E417" s="37"/>
      <c r="F417" s="37"/>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c r="AL417" s="37"/>
      <c r="AM417" s="37"/>
      <c r="AN417" s="37"/>
      <c r="AO417" s="37"/>
      <c r="AP417" s="37"/>
      <c r="AQ417" s="37"/>
      <c r="AR417" s="37"/>
      <c r="AS417" s="37"/>
      <c r="AT417" s="37"/>
      <c r="AU417" s="37"/>
      <c r="AV417" s="37"/>
      <c r="AW417" s="37"/>
    </row>
    <row r="418" spans="1:49" s="36" customFormat="1" ht="30" hidden="1" customHeight="1" x14ac:dyDescent="0.25">
      <c r="A418" s="35" t="s">
        <v>2463</v>
      </c>
      <c r="B418" s="31" t="s">
        <v>39</v>
      </c>
      <c r="C418" s="111" t="s">
        <v>752</v>
      </c>
      <c r="D418" s="54" t="s">
        <v>2128</v>
      </c>
      <c r="E418" s="37"/>
      <c r="F418" s="37"/>
      <c r="G418" s="37"/>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c r="AL418" s="37"/>
      <c r="AM418" s="37"/>
      <c r="AN418" s="37"/>
      <c r="AO418" s="37"/>
      <c r="AP418" s="37"/>
      <c r="AQ418" s="37"/>
      <c r="AR418" s="37"/>
      <c r="AS418" s="37"/>
      <c r="AT418" s="37"/>
      <c r="AU418" s="37"/>
      <c r="AV418" s="37"/>
      <c r="AW418" s="37"/>
    </row>
    <row r="419" spans="1:49" s="36" customFormat="1" ht="30" hidden="1" customHeight="1" x14ac:dyDescent="0.25">
      <c r="A419" s="35" t="s">
        <v>2463</v>
      </c>
      <c r="B419" s="31" t="s">
        <v>39</v>
      </c>
      <c r="C419" s="111" t="s">
        <v>752</v>
      </c>
      <c r="D419" s="54" t="s">
        <v>2127</v>
      </c>
      <c r="E419" s="37"/>
      <c r="F419" s="37"/>
      <c r="G419" s="37"/>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c r="AL419" s="37"/>
      <c r="AM419" s="37"/>
      <c r="AN419" s="37"/>
      <c r="AO419" s="37"/>
      <c r="AP419" s="37"/>
      <c r="AQ419" s="37"/>
      <c r="AR419" s="37"/>
      <c r="AS419" s="37"/>
      <c r="AT419" s="37"/>
      <c r="AU419" s="37"/>
      <c r="AV419" s="37"/>
      <c r="AW419" s="37"/>
    </row>
    <row r="420" spans="1:49" s="36" customFormat="1" ht="30" hidden="1" customHeight="1" x14ac:dyDescent="0.25">
      <c r="A420" s="115" t="s">
        <v>2464</v>
      </c>
      <c r="B420" s="31" t="s">
        <v>39</v>
      </c>
      <c r="C420" s="111" t="s">
        <v>752</v>
      </c>
      <c r="D420" s="54" t="s">
        <v>2126</v>
      </c>
      <c r="E420" s="37"/>
      <c r="F420" s="37"/>
      <c r="G420" s="37"/>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c r="AL420" s="37"/>
      <c r="AM420" s="37"/>
      <c r="AN420" s="37"/>
      <c r="AO420" s="37"/>
      <c r="AP420" s="37"/>
      <c r="AQ420" s="37"/>
      <c r="AR420" s="37"/>
      <c r="AS420" s="37"/>
      <c r="AT420" s="37"/>
      <c r="AU420" s="37"/>
      <c r="AV420" s="37"/>
      <c r="AW420" s="37"/>
    </row>
    <row r="421" spans="1:49" s="36" customFormat="1" ht="30" hidden="1" customHeight="1" x14ac:dyDescent="0.25">
      <c r="A421" s="34" t="s">
        <v>2466</v>
      </c>
      <c r="B421" s="31" t="s">
        <v>39</v>
      </c>
      <c r="C421" s="24" t="s">
        <v>752</v>
      </c>
      <c r="D421" s="54" t="s">
        <v>2125</v>
      </c>
      <c r="E421" s="37"/>
      <c r="F421" s="37"/>
      <c r="G421" s="37"/>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c r="AL421" s="37"/>
      <c r="AM421" s="37"/>
      <c r="AN421" s="37"/>
      <c r="AO421" s="37"/>
      <c r="AP421" s="37"/>
      <c r="AQ421" s="37"/>
      <c r="AR421" s="37"/>
      <c r="AS421" s="37"/>
      <c r="AT421" s="37"/>
      <c r="AU421" s="37"/>
      <c r="AV421" s="37"/>
      <c r="AW421" s="37"/>
    </row>
    <row r="422" spans="1:49" s="36" customFormat="1" ht="30" hidden="1" customHeight="1" x14ac:dyDescent="0.25">
      <c r="A422" s="30" t="s">
        <v>23</v>
      </c>
      <c r="B422" s="31" t="s">
        <v>39</v>
      </c>
      <c r="C422" s="111" t="s">
        <v>74</v>
      </c>
      <c r="D422" s="54" t="s">
        <v>83</v>
      </c>
      <c r="E422" s="37"/>
      <c r="F422" s="37"/>
      <c r="G422" s="37"/>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c r="AL422" s="37"/>
      <c r="AM422" s="37"/>
      <c r="AN422" s="37"/>
      <c r="AO422" s="37"/>
      <c r="AP422" s="37"/>
      <c r="AQ422" s="37"/>
      <c r="AR422" s="37"/>
      <c r="AS422" s="37"/>
      <c r="AT422" s="37"/>
      <c r="AU422" s="37"/>
      <c r="AV422" s="37"/>
      <c r="AW422" s="37"/>
    </row>
    <row r="423" spans="1:49" s="36" customFormat="1" ht="30" hidden="1" customHeight="1" x14ac:dyDescent="0.25">
      <c r="A423" s="34" t="s">
        <v>2466</v>
      </c>
      <c r="B423" s="31" t="s">
        <v>39</v>
      </c>
      <c r="C423" s="24" t="s">
        <v>82</v>
      </c>
      <c r="D423" s="54" t="s">
        <v>81</v>
      </c>
      <c r="E423" s="37"/>
      <c r="F423" s="37"/>
      <c r="G423" s="37"/>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c r="AL423" s="37"/>
      <c r="AM423" s="37"/>
      <c r="AN423" s="37"/>
      <c r="AO423" s="37"/>
      <c r="AP423" s="37"/>
      <c r="AQ423" s="37"/>
      <c r="AR423" s="37"/>
      <c r="AS423" s="37"/>
      <c r="AT423" s="37"/>
      <c r="AU423" s="37"/>
      <c r="AV423" s="37"/>
      <c r="AW423" s="37"/>
    </row>
    <row r="424" spans="1:49" s="36" customFormat="1" ht="30" hidden="1" customHeight="1" x14ac:dyDescent="0.25">
      <c r="A424" s="30" t="s">
        <v>23</v>
      </c>
      <c r="B424" s="31" t="s">
        <v>39</v>
      </c>
      <c r="C424" s="111" t="s">
        <v>68</v>
      </c>
      <c r="D424" s="54" t="s">
        <v>80</v>
      </c>
      <c r="E424" s="37"/>
      <c r="F424" s="37"/>
      <c r="G424" s="37"/>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c r="AL424" s="37"/>
      <c r="AM424" s="37"/>
      <c r="AN424" s="37"/>
      <c r="AO424" s="37"/>
      <c r="AP424" s="37"/>
      <c r="AQ424" s="37"/>
      <c r="AR424" s="37"/>
      <c r="AS424" s="37"/>
      <c r="AT424" s="37"/>
      <c r="AU424" s="37"/>
      <c r="AV424" s="37"/>
      <c r="AW424" s="37"/>
    </row>
    <row r="425" spans="1:49" s="36" customFormat="1" ht="30" hidden="1" customHeight="1" x14ac:dyDescent="0.25">
      <c r="A425" s="30" t="s">
        <v>23</v>
      </c>
      <c r="B425" s="31" t="s">
        <v>39</v>
      </c>
      <c r="C425" s="111" t="s">
        <v>68</v>
      </c>
      <c r="D425" s="54" t="s">
        <v>79</v>
      </c>
      <c r="E425" s="37"/>
      <c r="F425" s="37"/>
      <c r="G425" s="37"/>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c r="AL425" s="37"/>
      <c r="AM425" s="37"/>
      <c r="AN425" s="37"/>
      <c r="AO425" s="37"/>
      <c r="AP425" s="37"/>
      <c r="AQ425" s="37"/>
      <c r="AR425" s="37"/>
      <c r="AS425" s="37"/>
      <c r="AT425" s="37"/>
      <c r="AU425" s="37"/>
      <c r="AV425" s="37"/>
      <c r="AW425" s="37"/>
    </row>
    <row r="426" spans="1:49" s="36" customFormat="1" ht="30" hidden="1" customHeight="1" x14ac:dyDescent="0.25">
      <c r="A426" s="30" t="s">
        <v>23</v>
      </c>
      <c r="B426" s="31" t="s">
        <v>39</v>
      </c>
      <c r="C426" s="111" t="s">
        <v>78</v>
      </c>
      <c r="D426" s="54" t="s">
        <v>77</v>
      </c>
      <c r="E426" s="37"/>
      <c r="F426" s="37"/>
      <c r="G426" s="37"/>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7"/>
      <c r="AL426" s="37"/>
      <c r="AM426" s="37"/>
      <c r="AN426" s="37"/>
      <c r="AO426" s="37"/>
      <c r="AP426" s="37"/>
      <c r="AQ426" s="37"/>
      <c r="AR426" s="37"/>
      <c r="AS426" s="37"/>
      <c r="AT426" s="37"/>
      <c r="AU426" s="37"/>
      <c r="AV426" s="37"/>
      <c r="AW426" s="37"/>
    </row>
    <row r="427" spans="1:49" s="36" customFormat="1" ht="30" hidden="1" customHeight="1" x14ac:dyDescent="0.25">
      <c r="A427" s="34" t="s">
        <v>2466</v>
      </c>
      <c r="B427" s="31" t="s">
        <v>39</v>
      </c>
      <c r="C427" s="24" t="s">
        <v>76</v>
      </c>
      <c r="D427" s="54" t="s">
        <v>75</v>
      </c>
      <c r="E427" s="37"/>
      <c r="F427" s="37"/>
      <c r="G427" s="37"/>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c r="AL427" s="37"/>
      <c r="AM427" s="37"/>
      <c r="AN427" s="37"/>
      <c r="AO427" s="37"/>
      <c r="AP427" s="37"/>
      <c r="AQ427" s="37"/>
      <c r="AR427" s="37"/>
      <c r="AS427" s="37"/>
      <c r="AT427" s="37"/>
      <c r="AU427" s="37"/>
      <c r="AV427" s="37"/>
      <c r="AW427" s="37"/>
    </row>
    <row r="428" spans="1:49" s="36" customFormat="1" ht="30" hidden="1" customHeight="1" x14ac:dyDescent="0.25">
      <c r="A428" s="115" t="s">
        <v>2464</v>
      </c>
      <c r="B428" s="31" t="s">
        <v>39</v>
      </c>
      <c r="C428" s="111" t="s">
        <v>74</v>
      </c>
      <c r="D428" s="54" t="s">
        <v>73</v>
      </c>
      <c r="E428" s="37"/>
      <c r="F428" s="37"/>
      <c r="G428" s="37"/>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c r="AL428" s="37"/>
      <c r="AM428" s="37"/>
      <c r="AN428" s="37"/>
      <c r="AO428" s="37"/>
      <c r="AP428" s="37"/>
      <c r="AQ428" s="37"/>
      <c r="AR428" s="37"/>
      <c r="AS428" s="37"/>
      <c r="AT428" s="37"/>
      <c r="AU428" s="37"/>
      <c r="AV428" s="37"/>
      <c r="AW428" s="37"/>
    </row>
    <row r="429" spans="1:49" s="36" customFormat="1" ht="30" hidden="1" customHeight="1" x14ac:dyDescent="0.25">
      <c r="A429" s="30" t="s">
        <v>23</v>
      </c>
      <c r="B429" s="31" t="s">
        <v>39</v>
      </c>
      <c r="C429" s="111" t="s">
        <v>64</v>
      </c>
      <c r="D429" s="54" t="s">
        <v>72</v>
      </c>
      <c r="E429" s="37"/>
      <c r="F429" s="37"/>
      <c r="G429" s="37"/>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c r="AL429" s="37"/>
      <c r="AM429" s="37"/>
      <c r="AN429" s="37"/>
      <c r="AO429" s="37"/>
      <c r="AP429" s="37"/>
      <c r="AQ429" s="37"/>
      <c r="AR429" s="37"/>
      <c r="AS429" s="37"/>
      <c r="AT429" s="37"/>
      <c r="AU429" s="37"/>
      <c r="AV429" s="37"/>
      <c r="AW429" s="37"/>
    </row>
    <row r="430" spans="1:49" s="36" customFormat="1" ht="30" hidden="1" customHeight="1" x14ac:dyDescent="0.25">
      <c r="A430" s="30" t="s">
        <v>23</v>
      </c>
      <c r="B430" s="31" t="s">
        <v>39</v>
      </c>
      <c r="C430" s="111" t="s">
        <v>59</v>
      </c>
      <c r="D430" s="54" t="s">
        <v>71</v>
      </c>
      <c r="E430" s="37"/>
      <c r="F430" s="37"/>
      <c r="G430" s="37"/>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c r="AL430" s="37"/>
      <c r="AM430" s="37"/>
      <c r="AN430" s="37"/>
      <c r="AO430" s="37"/>
      <c r="AP430" s="37"/>
      <c r="AQ430" s="37"/>
      <c r="AR430" s="37"/>
      <c r="AS430" s="37"/>
      <c r="AT430" s="37"/>
      <c r="AU430" s="37"/>
      <c r="AV430" s="37"/>
      <c r="AW430" s="37"/>
    </row>
    <row r="431" spans="1:49" s="36" customFormat="1" ht="30" hidden="1" customHeight="1" x14ac:dyDescent="0.25">
      <c r="A431" s="30" t="s">
        <v>23</v>
      </c>
      <c r="B431" s="31" t="s">
        <v>39</v>
      </c>
      <c r="C431" s="111" t="s">
        <v>70</v>
      </c>
      <c r="D431" s="54" t="s">
        <v>69</v>
      </c>
      <c r="E431" s="37"/>
      <c r="F431" s="37"/>
      <c r="G431" s="37"/>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c r="AL431" s="37"/>
      <c r="AM431" s="37"/>
      <c r="AN431" s="37"/>
      <c r="AO431" s="37"/>
      <c r="AP431" s="37"/>
      <c r="AQ431" s="37"/>
      <c r="AR431" s="37"/>
      <c r="AS431" s="37"/>
      <c r="AT431" s="37"/>
      <c r="AU431" s="37"/>
      <c r="AV431" s="37"/>
      <c r="AW431" s="37"/>
    </row>
    <row r="432" spans="1:49" s="36" customFormat="1" ht="30" hidden="1" customHeight="1" x14ac:dyDescent="0.25">
      <c r="A432" s="30" t="s">
        <v>23</v>
      </c>
      <c r="B432" s="31" t="s">
        <v>39</v>
      </c>
      <c r="C432" s="111" t="s">
        <v>68</v>
      </c>
      <c r="D432" s="54" t="s">
        <v>67</v>
      </c>
      <c r="E432" s="37"/>
      <c r="F432" s="37"/>
      <c r="G432" s="37"/>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7"/>
      <c r="AL432" s="37"/>
      <c r="AM432" s="37"/>
      <c r="AN432" s="37"/>
      <c r="AO432" s="37"/>
      <c r="AP432" s="37"/>
      <c r="AQ432" s="37"/>
      <c r="AR432" s="37"/>
      <c r="AS432" s="37"/>
      <c r="AT432" s="37"/>
      <c r="AU432" s="37"/>
      <c r="AV432" s="37"/>
      <c r="AW432" s="37"/>
    </row>
    <row r="433" spans="1:49" s="36" customFormat="1" ht="30" hidden="1" customHeight="1" x14ac:dyDescent="0.25">
      <c r="A433" s="30" t="s">
        <v>23</v>
      </c>
      <c r="B433" s="31" t="s">
        <v>39</v>
      </c>
      <c r="C433" s="111" t="s">
        <v>64</v>
      </c>
      <c r="D433" s="54" t="s">
        <v>66</v>
      </c>
      <c r="E433" s="37"/>
      <c r="F433" s="37"/>
      <c r="G433" s="37"/>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c r="AL433" s="37"/>
      <c r="AM433" s="37"/>
      <c r="AN433" s="37"/>
      <c r="AO433" s="37"/>
      <c r="AP433" s="37"/>
      <c r="AQ433" s="37"/>
      <c r="AR433" s="37"/>
      <c r="AS433" s="37"/>
      <c r="AT433" s="37"/>
      <c r="AU433" s="37"/>
      <c r="AV433" s="37"/>
      <c r="AW433" s="37"/>
    </row>
    <row r="434" spans="1:49" s="36" customFormat="1" ht="30" hidden="1" customHeight="1" x14ac:dyDescent="0.25">
      <c r="A434" s="33" t="s">
        <v>468</v>
      </c>
      <c r="B434" s="31" t="s">
        <v>39</v>
      </c>
      <c r="C434" s="111" t="s">
        <v>64</v>
      </c>
      <c r="D434" s="54" t="s">
        <v>65</v>
      </c>
      <c r="E434" s="37"/>
      <c r="F434" s="37"/>
      <c r="G434" s="37"/>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c r="AL434" s="37"/>
      <c r="AM434" s="37"/>
      <c r="AN434" s="37"/>
      <c r="AO434" s="37"/>
      <c r="AP434" s="37"/>
      <c r="AQ434" s="37"/>
      <c r="AR434" s="37"/>
      <c r="AS434" s="37"/>
      <c r="AT434" s="37"/>
      <c r="AU434" s="37"/>
      <c r="AV434" s="37"/>
      <c r="AW434" s="37"/>
    </row>
    <row r="435" spans="1:49" s="36" customFormat="1" ht="30" hidden="1" customHeight="1" x14ac:dyDescent="0.25">
      <c r="A435" s="30" t="s">
        <v>23</v>
      </c>
      <c r="B435" s="31" t="s">
        <v>39</v>
      </c>
      <c r="C435" s="111" t="s">
        <v>64</v>
      </c>
      <c r="D435" s="54" t="s">
        <v>63</v>
      </c>
      <c r="E435" s="37"/>
      <c r="F435" s="37"/>
      <c r="G435" s="37"/>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c r="AL435" s="37"/>
      <c r="AM435" s="37"/>
      <c r="AN435" s="37"/>
      <c r="AO435" s="37"/>
      <c r="AP435" s="37"/>
      <c r="AQ435" s="37"/>
      <c r="AR435" s="37"/>
      <c r="AS435" s="37"/>
      <c r="AT435" s="37"/>
      <c r="AU435" s="37"/>
      <c r="AV435" s="37"/>
      <c r="AW435" s="37"/>
    </row>
    <row r="436" spans="1:49" s="36" customFormat="1" ht="30" hidden="1" customHeight="1" x14ac:dyDescent="0.25">
      <c r="A436" s="30" t="s">
        <v>23</v>
      </c>
      <c r="B436" s="31" t="s">
        <v>39</v>
      </c>
      <c r="C436" s="111" t="s">
        <v>61</v>
      </c>
      <c r="D436" s="54" t="s">
        <v>62</v>
      </c>
      <c r="E436" s="37"/>
      <c r="F436" s="37"/>
      <c r="G436" s="37"/>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c r="AL436" s="37"/>
      <c r="AM436" s="37"/>
      <c r="AN436" s="37"/>
      <c r="AO436" s="37"/>
      <c r="AP436" s="37"/>
      <c r="AQ436" s="37"/>
      <c r="AR436" s="37"/>
      <c r="AS436" s="37"/>
      <c r="AT436" s="37"/>
      <c r="AU436" s="37"/>
      <c r="AV436" s="37"/>
      <c r="AW436" s="37"/>
    </row>
    <row r="437" spans="1:49" s="36" customFormat="1" ht="30" hidden="1" customHeight="1" x14ac:dyDescent="0.25">
      <c r="A437" s="30" t="s">
        <v>23</v>
      </c>
      <c r="B437" s="31" t="s">
        <v>39</v>
      </c>
      <c r="C437" s="111" t="s">
        <v>59</v>
      </c>
      <c r="D437" s="54" t="s">
        <v>58</v>
      </c>
      <c r="E437" s="37"/>
      <c r="F437" s="37"/>
      <c r="G437" s="37"/>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c r="AL437" s="37"/>
      <c r="AM437" s="37"/>
      <c r="AN437" s="37"/>
      <c r="AO437" s="37"/>
      <c r="AP437" s="37"/>
      <c r="AQ437" s="37"/>
      <c r="AR437" s="37"/>
      <c r="AS437" s="37"/>
      <c r="AT437" s="37"/>
      <c r="AU437" s="37"/>
      <c r="AV437" s="37"/>
      <c r="AW437" s="37"/>
    </row>
    <row r="438" spans="1:49" s="36" customFormat="1" ht="30" hidden="1" customHeight="1" x14ac:dyDescent="0.25">
      <c r="A438" s="30" t="s">
        <v>23</v>
      </c>
      <c r="B438" s="31" t="s">
        <v>39</v>
      </c>
      <c r="C438" s="111" t="s">
        <v>766</v>
      </c>
      <c r="D438" s="54" t="s">
        <v>765</v>
      </c>
      <c r="E438" s="37"/>
      <c r="F438" s="37"/>
      <c r="G438" s="37"/>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c r="AL438" s="37"/>
      <c r="AM438" s="37"/>
      <c r="AN438" s="37"/>
      <c r="AO438" s="37"/>
      <c r="AP438" s="37"/>
      <c r="AQ438" s="37"/>
      <c r="AR438" s="37"/>
      <c r="AS438" s="37"/>
      <c r="AT438" s="37"/>
      <c r="AU438" s="37"/>
      <c r="AV438" s="37"/>
      <c r="AW438" s="37"/>
    </row>
    <row r="439" spans="1:49" s="36" customFormat="1" ht="53.25" hidden="1" customHeight="1" x14ac:dyDescent="0.25">
      <c r="A439" s="115" t="s">
        <v>2464</v>
      </c>
      <c r="B439" s="31" t="s">
        <v>39</v>
      </c>
      <c r="C439" s="111" t="s">
        <v>74</v>
      </c>
      <c r="D439" s="54" t="s">
        <v>764</v>
      </c>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37"/>
      <c r="AN439" s="37"/>
      <c r="AO439" s="37"/>
      <c r="AP439" s="37"/>
      <c r="AQ439" s="37"/>
      <c r="AR439" s="37"/>
      <c r="AS439" s="37"/>
      <c r="AT439" s="37"/>
      <c r="AU439" s="37"/>
      <c r="AV439" s="37"/>
      <c r="AW439" s="37"/>
    </row>
    <row r="440" spans="1:49" s="36" customFormat="1" ht="30" hidden="1" customHeight="1" x14ac:dyDescent="0.25">
      <c r="A440" s="33" t="s">
        <v>468</v>
      </c>
      <c r="B440" s="31" t="s">
        <v>39</v>
      </c>
      <c r="C440" s="111" t="s">
        <v>68</v>
      </c>
      <c r="D440" s="54" t="s">
        <v>763</v>
      </c>
      <c r="E440" s="37"/>
      <c r="F440" s="37"/>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c r="AL440" s="37"/>
      <c r="AM440" s="37"/>
      <c r="AN440" s="37"/>
      <c r="AO440" s="37"/>
      <c r="AP440" s="37"/>
      <c r="AQ440" s="37"/>
      <c r="AR440" s="37"/>
      <c r="AS440" s="37"/>
      <c r="AT440" s="37"/>
      <c r="AU440" s="37"/>
      <c r="AV440" s="37"/>
      <c r="AW440" s="37"/>
    </row>
    <row r="441" spans="1:49" s="36" customFormat="1" ht="30" hidden="1" customHeight="1" x14ac:dyDescent="0.25">
      <c r="A441" s="35" t="s">
        <v>2463</v>
      </c>
      <c r="B441" s="31" t="s">
        <v>39</v>
      </c>
      <c r="C441" s="111" t="s">
        <v>64</v>
      </c>
      <c r="D441" s="54" t="s">
        <v>762</v>
      </c>
      <c r="E441" s="37"/>
      <c r="F441" s="37"/>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c r="AL441" s="37"/>
      <c r="AM441" s="37"/>
      <c r="AN441" s="37"/>
      <c r="AO441" s="37"/>
      <c r="AP441" s="37"/>
      <c r="AQ441" s="37"/>
      <c r="AR441" s="37"/>
      <c r="AS441" s="37"/>
      <c r="AT441" s="37"/>
      <c r="AU441" s="37"/>
      <c r="AV441" s="37"/>
      <c r="AW441" s="37"/>
    </row>
    <row r="442" spans="1:49" s="36" customFormat="1" ht="30" hidden="1" customHeight="1" x14ac:dyDescent="0.25">
      <c r="A442" s="30" t="s">
        <v>23</v>
      </c>
      <c r="B442" s="31" t="s">
        <v>39</v>
      </c>
      <c r="C442" s="111" t="s">
        <v>64</v>
      </c>
      <c r="D442" s="54" t="s">
        <v>761</v>
      </c>
      <c r="E442" s="37"/>
      <c r="F442" s="37"/>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c r="AL442" s="37"/>
      <c r="AM442" s="37"/>
      <c r="AN442" s="37"/>
      <c r="AO442" s="37"/>
      <c r="AP442" s="37"/>
      <c r="AQ442" s="37"/>
      <c r="AR442" s="37"/>
      <c r="AS442" s="37"/>
      <c r="AT442" s="37"/>
      <c r="AU442" s="37"/>
      <c r="AV442" s="37"/>
      <c r="AW442" s="37"/>
    </row>
    <row r="443" spans="1:49" s="36" customFormat="1" ht="30" hidden="1" customHeight="1" x14ac:dyDescent="0.25">
      <c r="A443" s="115" t="s">
        <v>2464</v>
      </c>
      <c r="B443" s="31" t="s">
        <v>39</v>
      </c>
      <c r="C443" s="111" t="s">
        <v>64</v>
      </c>
      <c r="D443" s="54" t="s">
        <v>760</v>
      </c>
      <c r="E443" s="37"/>
      <c r="F443" s="37"/>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c r="AL443" s="37"/>
      <c r="AM443" s="37"/>
      <c r="AN443" s="37"/>
      <c r="AO443" s="37"/>
      <c r="AP443" s="37"/>
      <c r="AQ443" s="37"/>
      <c r="AR443" s="37"/>
      <c r="AS443" s="37"/>
      <c r="AT443" s="37"/>
      <c r="AU443" s="37"/>
      <c r="AV443" s="37"/>
      <c r="AW443" s="37"/>
    </row>
    <row r="444" spans="1:49" s="36" customFormat="1" ht="30" hidden="1" customHeight="1" x14ac:dyDescent="0.25">
      <c r="A444" s="30" t="s">
        <v>23</v>
      </c>
      <c r="B444" s="31" t="s">
        <v>39</v>
      </c>
      <c r="C444" s="111" t="s">
        <v>64</v>
      </c>
      <c r="D444" s="54" t="s">
        <v>759</v>
      </c>
      <c r="E444" s="37"/>
      <c r="F444" s="37"/>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c r="AL444" s="37"/>
      <c r="AM444" s="37"/>
      <c r="AN444" s="37"/>
      <c r="AO444" s="37"/>
      <c r="AP444" s="37"/>
      <c r="AQ444" s="37"/>
      <c r="AR444" s="37"/>
      <c r="AS444" s="37"/>
      <c r="AT444" s="37"/>
      <c r="AU444" s="37"/>
      <c r="AV444" s="37"/>
      <c r="AW444" s="37"/>
    </row>
    <row r="445" spans="1:49" s="36" customFormat="1" ht="30" hidden="1" customHeight="1" x14ac:dyDescent="0.25">
      <c r="A445" s="30" t="s">
        <v>23</v>
      </c>
      <c r="B445" s="31" t="s">
        <v>39</v>
      </c>
      <c r="C445" s="111" t="s">
        <v>61</v>
      </c>
      <c r="D445" s="54" t="s">
        <v>758</v>
      </c>
      <c r="E445" s="37"/>
      <c r="F445" s="37"/>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c r="AL445" s="37"/>
      <c r="AM445" s="37"/>
      <c r="AN445" s="37"/>
      <c r="AO445" s="37"/>
      <c r="AP445" s="37"/>
      <c r="AQ445" s="37"/>
      <c r="AR445" s="37"/>
      <c r="AS445" s="37"/>
      <c r="AT445" s="37"/>
      <c r="AU445" s="37"/>
      <c r="AV445" s="37"/>
      <c r="AW445" s="37"/>
    </row>
    <row r="446" spans="1:49" s="36" customFormat="1" ht="30" hidden="1" customHeight="1" x14ac:dyDescent="0.25">
      <c r="A446" s="115" t="s">
        <v>2464</v>
      </c>
      <c r="B446" s="31" t="s">
        <v>39</v>
      </c>
      <c r="C446" s="111" t="s">
        <v>59</v>
      </c>
      <c r="D446" s="54" t="s">
        <v>757</v>
      </c>
      <c r="E446" s="37"/>
      <c r="F446" s="37"/>
      <c r="G446" s="37"/>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c r="AL446" s="37"/>
      <c r="AM446" s="37"/>
      <c r="AN446" s="37"/>
      <c r="AO446" s="37"/>
      <c r="AP446" s="37"/>
      <c r="AQ446" s="37"/>
      <c r="AR446" s="37"/>
      <c r="AS446" s="37"/>
      <c r="AT446" s="37"/>
      <c r="AU446" s="37"/>
      <c r="AV446" s="37"/>
      <c r="AW446" s="37"/>
    </row>
    <row r="447" spans="1:49" s="36" customFormat="1" ht="30" hidden="1" customHeight="1" x14ac:dyDescent="0.25">
      <c r="A447" s="30" t="s">
        <v>23</v>
      </c>
      <c r="B447" s="31" t="s">
        <v>39</v>
      </c>
      <c r="C447" s="111" t="s">
        <v>59</v>
      </c>
      <c r="D447" s="54" t="s">
        <v>756</v>
      </c>
      <c r="E447" s="37"/>
      <c r="F447" s="37"/>
      <c r="G447" s="37"/>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c r="AL447" s="37"/>
      <c r="AM447" s="37"/>
      <c r="AN447" s="37"/>
      <c r="AO447" s="37"/>
      <c r="AP447" s="37"/>
      <c r="AQ447" s="37"/>
      <c r="AR447" s="37"/>
      <c r="AS447" s="37"/>
      <c r="AT447" s="37"/>
      <c r="AU447" s="37"/>
      <c r="AV447" s="37"/>
      <c r="AW447" s="37"/>
    </row>
    <row r="448" spans="1:49" s="36" customFormat="1" ht="30" hidden="1" customHeight="1" x14ac:dyDescent="0.25">
      <c r="A448" s="30" t="s">
        <v>23</v>
      </c>
      <c r="B448" s="31" t="s">
        <v>39</v>
      </c>
      <c r="C448" s="111" t="s">
        <v>754</v>
      </c>
      <c r="D448" s="54" t="s">
        <v>755</v>
      </c>
      <c r="E448" s="37"/>
      <c r="F448" s="37"/>
      <c r="G448" s="37"/>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c r="AL448" s="37"/>
      <c r="AM448" s="37"/>
      <c r="AN448" s="37"/>
      <c r="AO448" s="37"/>
      <c r="AP448" s="37"/>
      <c r="AQ448" s="37"/>
      <c r="AR448" s="37"/>
      <c r="AS448" s="37"/>
      <c r="AT448" s="37"/>
      <c r="AU448" s="37"/>
      <c r="AV448" s="37"/>
      <c r="AW448" s="37"/>
    </row>
    <row r="449" spans="1:49" s="36" customFormat="1" ht="30" hidden="1" customHeight="1" x14ac:dyDescent="0.25">
      <c r="A449" s="34" t="s">
        <v>2466</v>
      </c>
      <c r="B449" s="31" t="s">
        <v>39</v>
      </c>
      <c r="C449" s="24" t="s">
        <v>754</v>
      </c>
      <c r="D449" s="54" t="s">
        <v>753</v>
      </c>
      <c r="E449" s="37"/>
      <c r="F449" s="37"/>
      <c r="G449" s="37"/>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c r="AL449" s="37"/>
      <c r="AM449" s="37"/>
      <c r="AN449" s="37"/>
      <c r="AO449" s="37"/>
      <c r="AP449" s="37"/>
      <c r="AQ449" s="37"/>
      <c r="AR449" s="37"/>
      <c r="AS449" s="37"/>
      <c r="AT449" s="37"/>
      <c r="AU449" s="37"/>
      <c r="AV449" s="37"/>
      <c r="AW449" s="37"/>
    </row>
    <row r="450" spans="1:49" s="36" customFormat="1" ht="30" hidden="1" customHeight="1" x14ac:dyDescent="0.25">
      <c r="A450" s="35" t="s">
        <v>2463</v>
      </c>
      <c r="B450" s="31" t="s">
        <v>39</v>
      </c>
      <c r="C450" s="111" t="s">
        <v>752</v>
      </c>
      <c r="D450" s="54" t="s">
        <v>751</v>
      </c>
      <c r="E450" s="37"/>
      <c r="F450" s="37"/>
      <c r="G450" s="37"/>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c r="AL450" s="37"/>
      <c r="AM450" s="37"/>
      <c r="AN450" s="37"/>
      <c r="AO450" s="37"/>
      <c r="AP450" s="37"/>
      <c r="AQ450" s="37"/>
      <c r="AR450" s="37"/>
      <c r="AS450" s="37"/>
      <c r="AT450" s="37"/>
      <c r="AU450" s="37"/>
      <c r="AV450" s="37"/>
      <c r="AW450" s="37"/>
    </row>
    <row r="451" spans="1:49" s="36" customFormat="1" ht="30" hidden="1" customHeight="1" x14ac:dyDescent="0.25">
      <c r="A451" s="30" t="s">
        <v>23</v>
      </c>
      <c r="B451" s="116" t="s">
        <v>38</v>
      </c>
      <c r="C451" s="111" t="s">
        <v>747</v>
      </c>
      <c r="D451" s="54" t="s">
        <v>2124</v>
      </c>
      <c r="E451" s="37"/>
      <c r="F451" s="37"/>
      <c r="G451" s="37"/>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c r="AL451" s="37"/>
      <c r="AM451" s="37"/>
      <c r="AN451" s="37"/>
      <c r="AO451" s="37"/>
      <c r="AP451" s="37"/>
      <c r="AQ451" s="37"/>
      <c r="AR451" s="37"/>
      <c r="AS451" s="37"/>
      <c r="AT451" s="37"/>
      <c r="AU451" s="37"/>
      <c r="AV451" s="37"/>
      <c r="AW451" s="37"/>
    </row>
    <row r="452" spans="1:49" s="36" customFormat="1" ht="30" hidden="1" customHeight="1" x14ac:dyDescent="0.25">
      <c r="A452" s="35" t="s">
        <v>2463</v>
      </c>
      <c r="B452" s="116" t="s">
        <v>38</v>
      </c>
      <c r="C452" s="111" t="s">
        <v>747</v>
      </c>
      <c r="D452" s="54" t="s">
        <v>2123</v>
      </c>
      <c r="E452" s="37"/>
      <c r="F452" s="37"/>
      <c r="G452" s="37"/>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c r="AL452" s="37"/>
      <c r="AM452" s="37"/>
      <c r="AN452" s="37"/>
      <c r="AO452" s="37"/>
      <c r="AP452" s="37"/>
      <c r="AQ452" s="37"/>
      <c r="AR452" s="37"/>
      <c r="AS452" s="37"/>
      <c r="AT452" s="37"/>
      <c r="AU452" s="37"/>
      <c r="AV452" s="37"/>
      <c r="AW452" s="37"/>
    </row>
    <row r="453" spans="1:49" s="36" customFormat="1" ht="30" hidden="1" customHeight="1" x14ac:dyDescent="0.25">
      <c r="A453" s="35" t="s">
        <v>2463</v>
      </c>
      <c r="B453" s="116" t="s">
        <v>38</v>
      </c>
      <c r="C453" s="111" t="s">
        <v>747</v>
      </c>
      <c r="D453" s="54" t="s">
        <v>2122</v>
      </c>
      <c r="E453" s="37"/>
      <c r="F453" s="37"/>
      <c r="G453" s="37"/>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c r="AL453" s="37"/>
      <c r="AM453" s="37"/>
      <c r="AN453" s="37"/>
      <c r="AO453" s="37"/>
      <c r="AP453" s="37"/>
      <c r="AQ453" s="37"/>
      <c r="AR453" s="37"/>
      <c r="AS453" s="37"/>
      <c r="AT453" s="37"/>
      <c r="AU453" s="37"/>
      <c r="AV453" s="37"/>
      <c r="AW453" s="37"/>
    </row>
    <row r="454" spans="1:49" s="36" customFormat="1" ht="30" hidden="1" customHeight="1" x14ac:dyDescent="0.25">
      <c r="A454" s="115" t="s">
        <v>2464</v>
      </c>
      <c r="B454" s="116" t="s">
        <v>38</v>
      </c>
      <c r="C454" s="111" t="s">
        <v>747</v>
      </c>
      <c r="D454" s="54" t="s">
        <v>2121</v>
      </c>
      <c r="E454" s="37"/>
      <c r="F454" s="37"/>
      <c r="G454" s="37"/>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c r="AL454" s="37"/>
      <c r="AM454" s="37"/>
      <c r="AN454" s="37"/>
      <c r="AO454" s="37"/>
      <c r="AP454" s="37"/>
      <c r="AQ454" s="37"/>
      <c r="AR454" s="37"/>
      <c r="AS454" s="37"/>
      <c r="AT454" s="37"/>
      <c r="AU454" s="37"/>
      <c r="AV454" s="37"/>
      <c r="AW454" s="37"/>
    </row>
    <row r="455" spans="1:49" s="36" customFormat="1" ht="30" hidden="1" customHeight="1" x14ac:dyDescent="0.25">
      <c r="A455" s="115" t="s">
        <v>2464</v>
      </c>
      <c r="B455" s="116" t="s">
        <v>38</v>
      </c>
      <c r="C455" s="111" t="s">
        <v>737</v>
      </c>
      <c r="D455" s="54" t="s">
        <v>2120</v>
      </c>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c r="AL455" s="37"/>
      <c r="AM455" s="37"/>
      <c r="AN455" s="37"/>
      <c r="AO455" s="37"/>
      <c r="AP455" s="37"/>
      <c r="AQ455" s="37"/>
      <c r="AR455" s="37"/>
      <c r="AS455" s="37"/>
      <c r="AT455" s="37"/>
      <c r="AU455" s="37"/>
      <c r="AV455" s="37"/>
      <c r="AW455" s="37"/>
    </row>
    <row r="456" spans="1:49" s="36" customFormat="1" ht="30" hidden="1" customHeight="1" x14ac:dyDescent="0.25">
      <c r="A456" s="35" t="s">
        <v>2463</v>
      </c>
      <c r="B456" s="116" t="s">
        <v>38</v>
      </c>
      <c r="C456" s="111" t="s">
        <v>737</v>
      </c>
      <c r="D456" s="54" t="s">
        <v>2119</v>
      </c>
      <c r="E456" s="37"/>
      <c r="F456" s="37"/>
      <c r="G456" s="37"/>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c r="AL456" s="37"/>
      <c r="AM456" s="37"/>
      <c r="AN456" s="37"/>
      <c r="AO456" s="37"/>
      <c r="AP456" s="37"/>
      <c r="AQ456" s="37"/>
      <c r="AR456" s="37"/>
      <c r="AS456" s="37"/>
      <c r="AT456" s="37"/>
      <c r="AU456" s="37"/>
      <c r="AV456" s="37"/>
      <c r="AW456" s="37"/>
    </row>
    <row r="457" spans="1:49" s="36" customFormat="1" ht="30" hidden="1" customHeight="1" x14ac:dyDescent="0.25">
      <c r="A457" s="115" t="s">
        <v>2464</v>
      </c>
      <c r="B457" s="116" t="s">
        <v>38</v>
      </c>
      <c r="C457" s="111" t="s">
        <v>737</v>
      </c>
      <c r="D457" s="54" t="s">
        <v>2118</v>
      </c>
      <c r="E457" s="37"/>
      <c r="F457" s="37"/>
      <c r="G457" s="37"/>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c r="AL457" s="37"/>
      <c r="AM457" s="37"/>
      <c r="AN457" s="37"/>
      <c r="AO457" s="37"/>
      <c r="AP457" s="37"/>
      <c r="AQ457" s="37"/>
      <c r="AR457" s="37"/>
      <c r="AS457" s="37"/>
      <c r="AT457" s="37"/>
      <c r="AU457" s="37"/>
      <c r="AV457" s="37"/>
      <c r="AW457" s="37"/>
    </row>
    <row r="458" spans="1:49" s="36" customFormat="1" ht="30" hidden="1" customHeight="1" x14ac:dyDescent="0.25">
      <c r="A458" s="115" t="s">
        <v>2464</v>
      </c>
      <c r="B458" s="116" t="s">
        <v>38</v>
      </c>
      <c r="C458" s="111" t="s">
        <v>739</v>
      </c>
      <c r="D458" s="54" t="s">
        <v>2117</v>
      </c>
      <c r="E458" s="37"/>
      <c r="F458" s="37"/>
      <c r="G458" s="37"/>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c r="AL458" s="37"/>
      <c r="AM458" s="37"/>
      <c r="AN458" s="37"/>
      <c r="AO458" s="37"/>
      <c r="AP458" s="37"/>
      <c r="AQ458" s="37"/>
      <c r="AR458" s="37"/>
      <c r="AS458" s="37"/>
      <c r="AT458" s="37"/>
      <c r="AU458" s="37"/>
      <c r="AV458" s="37"/>
      <c r="AW458" s="37"/>
    </row>
    <row r="459" spans="1:49" s="36" customFormat="1" ht="30" hidden="1" customHeight="1" x14ac:dyDescent="0.25">
      <c r="A459" s="35" t="s">
        <v>2463</v>
      </c>
      <c r="B459" s="116" t="s">
        <v>38</v>
      </c>
      <c r="C459" s="111" t="s">
        <v>739</v>
      </c>
      <c r="D459" s="54" t="s">
        <v>2116</v>
      </c>
      <c r="E459" s="37"/>
      <c r="F459" s="37"/>
      <c r="G459" s="37"/>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c r="AL459" s="37"/>
      <c r="AM459" s="37"/>
      <c r="AN459" s="37"/>
      <c r="AO459" s="37"/>
      <c r="AP459" s="37"/>
      <c r="AQ459" s="37"/>
      <c r="AR459" s="37"/>
      <c r="AS459" s="37"/>
      <c r="AT459" s="37"/>
      <c r="AU459" s="37"/>
      <c r="AV459" s="37"/>
      <c r="AW459" s="37"/>
    </row>
    <row r="460" spans="1:49" s="36" customFormat="1" ht="30" hidden="1" customHeight="1" x14ac:dyDescent="0.25">
      <c r="A460" s="115" t="s">
        <v>2464</v>
      </c>
      <c r="B460" s="116" t="s">
        <v>38</v>
      </c>
      <c r="C460" s="111" t="s">
        <v>744</v>
      </c>
      <c r="D460" s="54" t="s">
        <v>110</v>
      </c>
      <c r="E460" s="37"/>
      <c r="F460" s="37"/>
      <c r="G460" s="37"/>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c r="AL460" s="37"/>
      <c r="AM460" s="37"/>
      <c r="AN460" s="37"/>
      <c r="AO460" s="37"/>
      <c r="AP460" s="37"/>
      <c r="AQ460" s="37"/>
      <c r="AR460" s="37"/>
      <c r="AS460" s="37"/>
      <c r="AT460" s="37"/>
      <c r="AU460" s="37"/>
      <c r="AV460" s="37"/>
      <c r="AW460" s="37"/>
    </row>
    <row r="461" spans="1:49" s="36" customFormat="1" ht="30" hidden="1" customHeight="1" x14ac:dyDescent="0.25">
      <c r="A461" s="35" t="s">
        <v>2463</v>
      </c>
      <c r="B461" s="116" t="s">
        <v>38</v>
      </c>
      <c r="C461" s="111" t="s">
        <v>744</v>
      </c>
      <c r="D461" s="54" t="s">
        <v>2115</v>
      </c>
      <c r="E461" s="37"/>
      <c r="F461" s="37"/>
      <c r="G461" s="37"/>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c r="AL461" s="37"/>
      <c r="AM461" s="37"/>
      <c r="AN461" s="37"/>
      <c r="AO461" s="37"/>
      <c r="AP461" s="37"/>
      <c r="AQ461" s="37"/>
      <c r="AR461" s="37"/>
      <c r="AS461" s="37"/>
      <c r="AT461" s="37"/>
      <c r="AU461" s="37"/>
      <c r="AV461" s="37"/>
      <c r="AW461" s="37"/>
    </row>
    <row r="462" spans="1:49" s="36" customFormat="1" ht="30" hidden="1" customHeight="1" x14ac:dyDescent="0.25">
      <c r="A462" s="30" t="s">
        <v>23</v>
      </c>
      <c r="B462" s="116" t="s">
        <v>38</v>
      </c>
      <c r="C462" s="111" t="s">
        <v>739</v>
      </c>
      <c r="D462" s="54" t="s">
        <v>738</v>
      </c>
      <c r="E462" s="37"/>
      <c r="F462" s="37"/>
      <c r="G462" s="37"/>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c r="AL462" s="37"/>
      <c r="AM462" s="37"/>
      <c r="AN462" s="37"/>
      <c r="AO462" s="37"/>
      <c r="AP462" s="37"/>
      <c r="AQ462" s="37"/>
      <c r="AR462" s="37"/>
      <c r="AS462" s="37"/>
      <c r="AT462" s="37"/>
      <c r="AU462" s="37"/>
      <c r="AV462" s="37"/>
      <c r="AW462" s="37"/>
    </row>
    <row r="463" spans="1:49" s="36" customFormat="1" ht="30" hidden="1" customHeight="1" x14ac:dyDescent="0.25">
      <c r="A463" s="115" t="s">
        <v>2464</v>
      </c>
      <c r="B463" s="116" t="s">
        <v>38</v>
      </c>
      <c r="C463" s="111" t="s">
        <v>744</v>
      </c>
      <c r="D463" s="54" t="s">
        <v>1915</v>
      </c>
      <c r="E463" s="37"/>
      <c r="F463" s="37"/>
      <c r="G463" s="37"/>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c r="AL463" s="37"/>
      <c r="AM463" s="37"/>
      <c r="AN463" s="37"/>
      <c r="AO463" s="37"/>
      <c r="AP463" s="37"/>
      <c r="AQ463" s="37"/>
      <c r="AR463" s="37"/>
      <c r="AS463" s="37"/>
      <c r="AT463" s="37"/>
      <c r="AU463" s="37"/>
      <c r="AV463" s="37"/>
      <c r="AW463" s="37"/>
    </row>
    <row r="464" spans="1:49" s="36" customFormat="1" ht="30" hidden="1" customHeight="1" x14ac:dyDescent="0.25">
      <c r="A464" s="34" t="s">
        <v>2466</v>
      </c>
      <c r="B464" s="116" t="s">
        <v>37</v>
      </c>
      <c r="C464" s="24" t="s">
        <v>665</v>
      </c>
      <c r="D464" s="54" t="s">
        <v>100</v>
      </c>
      <c r="E464" s="37"/>
      <c r="F464" s="37"/>
      <c r="G464" s="37"/>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c r="AL464" s="37"/>
      <c r="AM464" s="37"/>
      <c r="AN464" s="37"/>
      <c r="AO464" s="37"/>
      <c r="AP464" s="37"/>
      <c r="AQ464" s="37"/>
      <c r="AR464" s="37"/>
      <c r="AS464" s="37"/>
      <c r="AT464" s="37"/>
      <c r="AU464" s="37"/>
      <c r="AV464" s="37"/>
      <c r="AW464" s="37"/>
    </row>
    <row r="465" spans="1:49" s="36" customFormat="1" ht="30" hidden="1" customHeight="1" x14ac:dyDescent="0.25">
      <c r="A465" s="30" t="s">
        <v>23</v>
      </c>
      <c r="B465" s="116" t="s">
        <v>37</v>
      </c>
      <c r="C465" s="111" t="s">
        <v>665</v>
      </c>
      <c r="D465" s="54" t="s">
        <v>826</v>
      </c>
      <c r="E465" s="37"/>
      <c r="F465" s="37"/>
      <c r="G465" s="37"/>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c r="AL465" s="37"/>
      <c r="AM465" s="37"/>
      <c r="AN465" s="37"/>
      <c r="AO465" s="37"/>
      <c r="AP465" s="37"/>
      <c r="AQ465" s="37"/>
      <c r="AR465" s="37"/>
      <c r="AS465" s="37"/>
      <c r="AT465" s="37"/>
      <c r="AU465" s="37"/>
      <c r="AV465" s="37"/>
      <c r="AW465" s="37"/>
    </row>
    <row r="466" spans="1:49" s="36" customFormat="1" ht="30" hidden="1" customHeight="1" x14ac:dyDescent="0.25">
      <c r="A466" s="30" t="s">
        <v>23</v>
      </c>
      <c r="B466" s="116" t="s">
        <v>37</v>
      </c>
      <c r="C466" s="111" t="s">
        <v>665</v>
      </c>
      <c r="D466" s="54" t="s">
        <v>825</v>
      </c>
      <c r="E466" s="37"/>
      <c r="F466" s="37"/>
      <c r="G466" s="37"/>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c r="AL466" s="37"/>
      <c r="AM466" s="37"/>
      <c r="AN466" s="37"/>
      <c r="AO466" s="37"/>
      <c r="AP466" s="37"/>
      <c r="AQ466" s="37"/>
      <c r="AR466" s="37"/>
      <c r="AS466" s="37"/>
      <c r="AT466" s="37"/>
      <c r="AU466" s="37"/>
      <c r="AV466" s="37"/>
      <c r="AW466" s="37"/>
    </row>
    <row r="467" spans="1:49" s="36" customFormat="1" ht="30" hidden="1" customHeight="1" x14ac:dyDescent="0.25">
      <c r="A467" s="35" t="s">
        <v>2463</v>
      </c>
      <c r="B467" s="116" t="s">
        <v>37</v>
      </c>
      <c r="C467" s="111" t="s">
        <v>665</v>
      </c>
      <c r="D467" s="54" t="s">
        <v>2114</v>
      </c>
      <c r="E467" s="37"/>
      <c r="F467" s="37"/>
      <c r="G467" s="37"/>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37"/>
      <c r="AN467" s="37"/>
      <c r="AO467" s="37"/>
      <c r="AP467" s="37"/>
      <c r="AQ467" s="37"/>
      <c r="AR467" s="37"/>
      <c r="AS467" s="37"/>
      <c r="AT467" s="37"/>
      <c r="AU467" s="37"/>
      <c r="AV467" s="37"/>
      <c r="AW467" s="37"/>
    </row>
    <row r="468" spans="1:49" s="36" customFormat="1" ht="30" hidden="1" customHeight="1" x14ac:dyDescent="0.25">
      <c r="A468" s="35" t="s">
        <v>2463</v>
      </c>
      <c r="B468" s="116" t="s">
        <v>37</v>
      </c>
      <c r="C468" s="111" t="s">
        <v>665</v>
      </c>
      <c r="D468" s="54" t="s">
        <v>2113</v>
      </c>
      <c r="E468" s="37"/>
      <c r="F468" s="37"/>
      <c r="G468" s="37"/>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37"/>
      <c r="AN468" s="37"/>
      <c r="AO468" s="37"/>
      <c r="AP468" s="37"/>
      <c r="AQ468" s="37"/>
      <c r="AR468" s="37"/>
      <c r="AS468" s="37"/>
      <c r="AT468" s="37"/>
      <c r="AU468" s="37"/>
      <c r="AV468" s="37"/>
      <c r="AW468" s="37"/>
    </row>
    <row r="469" spans="1:49" s="36" customFormat="1" ht="30" hidden="1" customHeight="1" x14ac:dyDescent="0.25">
      <c r="A469" s="35" t="s">
        <v>2463</v>
      </c>
      <c r="B469" s="116" t="s">
        <v>37</v>
      </c>
      <c r="C469" s="111" t="s">
        <v>665</v>
      </c>
      <c r="D469" s="54" t="s">
        <v>2112</v>
      </c>
      <c r="E469" s="37"/>
      <c r="F469" s="37"/>
      <c r="G469" s="37"/>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c r="AL469" s="37"/>
      <c r="AM469" s="37"/>
      <c r="AN469" s="37"/>
      <c r="AO469" s="37"/>
      <c r="AP469" s="37"/>
      <c r="AQ469" s="37"/>
      <c r="AR469" s="37"/>
      <c r="AS469" s="37"/>
      <c r="AT469" s="37"/>
      <c r="AU469" s="37"/>
      <c r="AV469" s="37"/>
      <c r="AW469" s="37"/>
    </row>
    <row r="470" spans="1:49" s="36" customFormat="1" ht="30" hidden="1" customHeight="1" x14ac:dyDescent="0.25">
      <c r="A470" s="35" t="s">
        <v>2463</v>
      </c>
      <c r="B470" s="116" t="s">
        <v>37</v>
      </c>
      <c r="C470" s="111" t="s">
        <v>665</v>
      </c>
      <c r="D470" s="54" t="s">
        <v>2111</v>
      </c>
      <c r="E470" s="37"/>
      <c r="F470" s="37"/>
      <c r="G470" s="37"/>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c r="AL470" s="37"/>
      <c r="AM470" s="37"/>
      <c r="AN470" s="37"/>
      <c r="AO470" s="37"/>
      <c r="AP470" s="37"/>
      <c r="AQ470" s="37"/>
      <c r="AR470" s="37"/>
      <c r="AS470" s="37"/>
      <c r="AT470" s="37"/>
      <c r="AU470" s="37"/>
      <c r="AV470" s="37"/>
      <c r="AW470" s="37"/>
    </row>
    <row r="471" spans="1:49" s="36" customFormat="1" ht="30" hidden="1" customHeight="1" x14ac:dyDescent="0.25">
      <c r="A471" s="35" t="s">
        <v>2463</v>
      </c>
      <c r="B471" s="116" t="s">
        <v>37</v>
      </c>
      <c r="C471" s="111" t="s">
        <v>665</v>
      </c>
      <c r="D471" s="54" t="s">
        <v>2110</v>
      </c>
      <c r="E471" s="37"/>
      <c r="F471" s="37"/>
      <c r="G471" s="37"/>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c r="AL471" s="37"/>
      <c r="AM471" s="37"/>
      <c r="AN471" s="37"/>
      <c r="AO471" s="37"/>
      <c r="AP471" s="37"/>
      <c r="AQ471" s="37"/>
      <c r="AR471" s="37"/>
      <c r="AS471" s="37"/>
      <c r="AT471" s="37"/>
      <c r="AU471" s="37"/>
      <c r="AV471" s="37"/>
      <c r="AW471" s="37"/>
    </row>
    <row r="472" spans="1:49" s="36" customFormat="1" ht="30" hidden="1" customHeight="1" x14ac:dyDescent="0.25">
      <c r="A472" s="35" t="s">
        <v>2463</v>
      </c>
      <c r="B472" s="116" t="s">
        <v>37</v>
      </c>
      <c r="C472" s="111" t="s">
        <v>665</v>
      </c>
      <c r="D472" s="54" t="s">
        <v>2109</v>
      </c>
      <c r="E472" s="37"/>
      <c r="F472" s="37"/>
      <c r="G472" s="37"/>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37"/>
      <c r="AN472" s="37"/>
      <c r="AO472" s="37"/>
      <c r="AP472" s="37"/>
      <c r="AQ472" s="37"/>
      <c r="AR472" s="37"/>
      <c r="AS472" s="37"/>
      <c r="AT472" s="37"/>
      <c r="AU472" s="37"/>
      <c r="AV472" s="37"/>
      <c r="AW472" s="37"/>
    </row>
    <row r="473" spans="1:49" s="36" customFormat="1" ht="30" hidden="1" customHeight="1" x14ac:dyDescent="0.25">
      <c r="A473" s="35" t="s">
        <v>2463</v>
      </c>
      <c r="B473" s="116" t="s">
        <v>37</v>
      </c>
      <c r="C473" s="111" t="s">
        <v>665</v>
      </c>
      <c r="D473" s="54" t="s">
        <v>2108</v>
      </c>
      <c r="E473" s="37"/>
      <c r="F473" s="37"/>
      <c r="G473" s="37"/>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c r="AL473" s="37"/>
      <c r="AM473" s="37"/>
      <c r="AN473" s="37"/>
      <c r="AO473" s="37"/>
      <c r="AP473" s="37"/>
      <c r="AQ473" s="37"/>
      <c r="AR473" s="37"/>
      <c r="AS473" s="37"/>
      <c r="AT473" s="37"/>
      <c r="AU473" s="37"/>
      <c r="AV473" s="37"/>
      <c r="AW473" s="37"/>
    </row>
    <row r="474" spans="1:49" s="36" customFormat="1" ht="30" hidden="1" customHeight="1" x14ac:dyDescent="0.25">
      <c r="A474" s="35" t="s">
        <v>2463</v>
      </c>
      <c r="B474" s="116" t="s">
        <v>37</v>
      </c>
      <c r="C474" s="111" t="s">
        <v>665</v>
      </c>
      <c r="D474" s="54" t="s">
        <v>2107</v>
      </c>
      <c r="E474" s="37"/>
      <c r="F474" s="37"/>
      <c r="G474" s="37"/>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c r="AL474" s="37"/>
      <c r="AM474" s="37"/>
      <c r="AN474" s="37"/>
      <c r="AO474" s="37"/>
      <c r="AP474" s="37"/>
      <c r="AQ474" s="37"/>
      <c r="AR474" s="37"/>
      <c r="AS474" s="37"/>
      <c r="AT474" s="37"/>
      <c r="AU474" s="37"/>
      <c r="AV474" s="37"/>
      <c r="AW474" s="37"/>
    </row>
    <row r="475" spans="1:49" s="36" customFormat="1" ht="30" hidden="1" customHeight="1" x14ac:dyDescent="0.25">
      <c r="A475" s="35" t="s">
        <v>2463</v>
      </c>
      <c r="B475" s="116" t="s">
        <v>37</v>
      </c>
      <c r="C475" s="111" t="s">
        <v>665</v>
      </c>
      <c r="D475" s="54" t="s">
        <v>2106</v>
      </c>
      <c r="E475" s="37"/>
      <c r="F475" s="37"/>
      <c r="G475" s="37"/>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c r="AL475" s="37"/>
      <c r="AM475" s="37"/>
      <c r="AN475" s="37"/>
      <c r="AO475" s="37"/>
      <c r="AP475" s="37"/>
      <c r="AQ475" s="37"/>
      <c r="AR475" s="37"/>
      <c r="AS475" s="37"/>
      <c r="AT475" s="37"/>
      <c r="AU475" s="37"/>
      <c r="AV475" s="37"/>
      <c r="AW475" s="37"/>
    </row>
    <row r="476" spans="1:49" s="36" customFormat="1" ht="30" hidden="1" customHeight="1" x14ac:dyDescent="0.25">
      <c r="A476" s="35" t="s">
        <v>2463</v>
      </c>
      <c r="B476" s="116" t="s">
        <v>37</v>
      </c>
      <c r="C476" s="111" t="s">
        <v>665</v>
      </c>
      <c r="D476" s="54" t="s">
        <v>2105</v>
      </c>
      <c r="E476" s="37"/>
      <c r="F476" s="37"/>
      <c r="G476" s="37"/>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c r="AL476" s="37"/>
      <c r="AM476" s="37"/>
      <c r="AN476" s="37"/>
      <c r="AO476" s="37"/>
      <c r="AP476" s="37"/>
      <c r="AQ476" s="37"/>
      <c r="AR476" s="37"/>
      <c r="AS476" s="37"/>
      <c r="AT476" s="37"/>
      <c r="AU476" s="37"/>
      <c r="AV476" s="37"/>
      <c r="AW476" s="37"/>
    </row>
    <row r="477" spans="1:49" s="36" customFormat="1" ht="30" hidden="1" customHeight="1" x14ac:dyDescent="0.25">
      <c r="A477" s="35" t="s">
        <v>2463</v>
      </c>
      <c r="B477" s="116" t="s">
        <v>37</v>
      </c>
      <c r="C477" s="111" t="s">
        <v>665</v>
      </c>
      <c r="D477" s="54" t="s">
        <v>2104</v>
      </c>
      <c r="E477" s="37"/>
      <c r="F477" s="37"/>
      <c r="G477" s="37"/>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c r="AL477" s="37"/>
      <c r="AM477" s="37"/>
      <c r="AN477" s="37"/>
      <c r="AO477" s="37"/>
      <c r="AP477" s="37"/>
      <c r="AQ477" s="37"/>
      <c r="AR477" s="37"/>
      <c r="AS477" s="37"/>
      <c r="AT477" s="37"/>
      <c r="AU477" s="37"/>
      <c r="AV477" s="37"/>
      <c r="AW477" s="37"/>
    </row>
    <row r="478" spans="1:49" s="36" customFormat="1" ht="30" hidden="1" customHeight="1" x14ac:dyDescent="0.25">
      <c r="A478" s="35" t="s">
        <v>2463</v>
      </c>
      <c r="B478" s="116" t="s">
        <v>37</v>
      </c>
      <c r="C478" s="111" t="s">
        <v>665</v>
      </c>
      <c r="D478" s="54" t="s">
        <v>1121</v>
      </c>
      <c r="E478" s="37"/>
      <c r="F478" s="37"/>
      <c r="G478" s="37"/>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c r="AL478" s="37"/>
      <c r="AM478" s="37"/>
      <c r="AN478" s="37"/>
      <c r="AO478" s="37"/>
      <c r="AP478" s="37"/>
      <c r="AQ478" s="37"/>
      <c r="AR478" s="37"/>
      <c r="AS478" s="37"/>
      <c r="AT478" s="37"/>
      <c r="AU478" s="37"/>
      <c r="AV478" s="37"/>
      <c r="AW478" s="37"/>
    </row>
    <row r="479" spans="1:49" s="36" customFormat="1" ht="30" hidden="1" customHeight="1" x14ac:dyDescent="0.25">
      <c r="A479" s="115" t="s">
        <v>2464</v>
      </c>
      <c r="B479" s="116" t="s">
        <v>37</v>
      </c>
      <c r="C479" s="111" t="s">
        <v>665</v>
      </c>
      <c r="D479" s="54" t="s">
        <v>2103</v>
      </c>
      <c r="E479" s="37"/>
      <c r="F479" s="37"/>
      <c r="G479" s="37"/>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c r="AL479" s="37"/>
      <c r="AM479" s="37"/>
      <c r="AN479" s="37"/>
      <c r="AO479" s="37"/>
      <c r="AP479" s="37"/>
      <c r="AQ479" s="37"/>
      <c r="AR479" s="37"/>
      <c r="AS479" s="37"/>
      <c r="AT479" s="37"/>
      <c r="AU479" s="37"/>
      <c r="AV479" s="37"/>
      <c r="AW479" s="37"/>
    </row>
    <row r="480" spans="1:49" s="36" customFormat="1" ht="30" hidden="1" customHeight="1" x14ac:dyDescent="0.25">
      <c r="A480" s="115" t="s">
        <v>2464</v>
      </c>
      <c r="B480" s="116" t="s">
        <v>37</v>
      </c>
      <c r="C480" s="111" t="s">
        <v>665</v>
      </c>
      <c r="D480" s="54" t="s">
        <v>2102</v>
      </c>
      <c r="E480" s="37"/>
      <c r="F480" s="37"/>
      <c r="G480" s="37"/>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c r="AL480" s="37"/>
      <c r="AM480" s="37"/>
      <c r="AN480" s="37"/>
      <c r="AO480" s="37"/>
      <c r="AP480" s="37"/>
      <c r="AQ480" s="37"/>
      <c r="AR480" s="37"/>
      <c r="AS480" s="37"/>
      <c r="AT480" s="37"/>
      <c r="AU480" s="37"/>
      <c r="AV480" s="37"/>
      <c r="AW480" s="37"/>
    </row>
    <row r="481" spans="1:49" s="36" customFormat="1" ht="30" hidden="1" customHeight="1" x14ac:dyDescent="0.25">
      <c r="A481" s="115" t="s">
        <v>2464</v>
      </c>
      <c r="B481" s="116" t="s">
        <v>37</v>
      </c>
      <c r="C481" s="111" t="s">
        <v>665</v>
      </c>
      <c r="D481" s="54" t="s">
        <v>2101</v>
      </c>
      <c r="E481" s="37"/>
      <c r="F481" s="37"/>
      <c r="G481" s="37"/>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c r="AL481" s="37"/>
      <c r="AM481" s="37"/>
      <c r="AN481" s="37"/>
      <c r="AO481" s="37"/>
      <c r="AP481" s="37"/>
      <c r="AQ481" s="37"/>
      <c r="AR481" s="37"/>
      <c r="AS481" s="37"/>
      <c r="AT481" s="37"/>
      <c r="AU481" s="37"/>
      <c r="AV481" s="37"/>
      <c r="AW481" s="37"/>
    </row>
    <row r="482" spans="1:49" s="36" customFormat="1" ht="30" hidden="1" customHeight="1" x14ac:dyDescent="0.25">
      <c r="A482" s="115" t="s">
        <v>2464</v>
      </c>
      <c r="B482" s="116" t="s">
        <v>37</v>
      </c>
      <c r="C482" s="111" t="s">
        <v>665</v>
      </c>
      <c r="D482" s="54" t="s">
        <v>2100</v>
      </c>
      <c r="E482" s="37"/>
      <c r="F482" s="37"/>
      <c r="G482" s="37"/>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c r="AL482" s="37"/>
      <c r="AM482" s="37"/>
      <c r="AN482" s="37"/>
      <c r="AO482" s="37"/>
      <c r="AP482" s="37"/>
      <c r="AQ482" s="37"/>
      <c r="AR482" s="37"/>
      <c r="AS482" s="37"/>
      <c r="AT482" s="37"/>
      <c r="AU482" s="37"/>
      <c r="AV482" s="37"/>
      <c r="AW482" s="37"/>
    </row>
    <row r="483" spans="1:49" s="36" customFormat="1" ht="30" hidden="1" customHeight="1" x14ac:dyDescent="0.25">
      <c r="A483" s="115" t="s">
        <v>2464</v>
      </c>
      <c r="B483" s="116" t="s">
        <v>37</v>
      </c>
      <c r="C483" s="111" t="s">
        <v>665</v>
      </c>
      <c r="D483" s="54" t="s">
        <v>1211</v>
      </c>
      <c r="E483" s="37"/>
      <c r="F483" s="37"/>
      <c r="G483" s="37"/>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c r="AL483" s="37"/>
      <c r="AM483" s="37"/>
      <c r="AN483" s="37"/>
      <c r="AO483" s="37"/>
      <c r="AP483" s="37"/>
      <c r="AQ483" s="37"/>
      <c r="AR483" s="37"/>
      <c r="AS483" s="37"/>
      <c r="AT483" s="37"/>
      <c r="AU483" s="37"/>
      <c r="AV483" s="37"/>
      <c r="AW483" s="37"/>
    </row>
    <row r="484" spans="1:49" s="36" customFormat="1" ht="30" hidden="1" customHeight="1" x14ac:dyDescent="0.25">
      <c r="A484" s="115" t="s">
        <v>2464</v>
      </c>
      <c r="B484" s="116" t="s">
        <v>37</v>
      </c>
      <c r="C484" s="111" t="s">
        <v>665</v>
      </c>
      <c r="D484" s="54" t="s">
        <v>2100</v>
      </c>
      <c r="E484" s="37"/>
      <c r="F484" s="37"/>
      <c r="G484" s="37"/>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c r="AL484" s="37"/>
      <c r="AM484" s="37"/>
      <c r="AN484" s="37"/>
      <c r="AO484" s="37"/>
      <c r="AP484" s="37"/>
      <c r="AQ484" s="37"/>
      <c r="AR484" s="37"/>
      <c r="AS484" s="37"/>
      <c r="AT484" s="37"/>
      <c r="AU484" s="37"/>
      <c r="AV484" s="37"/>
      <c r="AW484" s="37"/>
    </row>
    <row r="485" spans="1:49" s="36" customFormat="1" ht="30" hidden="1" customHeight="1" x14ac:dyDescent="0.25">
      <c r="A485" s="115" t="s">
        <v>2464</v>
      </c>
      <c r="B485" s="116" t="s">
        <v>37</v>
      </c>
      <c r="C485" s="111" t="s">
        <v>665</v>
      </c>
      <c r="D485" s="54" t="s">
        <v>95</v>
      </c>
      <c r="E485" s="37"/>
      <c r="F485" s="37"/>
      <c r="G485" s="37"/>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c r="AL485" s="37"/>
      <c r="AM485" s="37"/>
      <c r="AN485" s="37"/>
      <c r="AO485" s="37"/>
      <c r="AP485" s="37"/>
      <c r="AQ485" s="37"/>
      <c r="AR485" s="37"/>
      <c r="AS485" s="37"/>
      <c r="AT485" s="37"/>
      <c r="AU485" s="37"/>
      <c r="AV485" s="37"/>
      <c r="AW485" s="37"/>
    </row>
    <row r="486" spans="1:49" s="36" customFormat="1" ht="30" hidden="1" customHeight="1" x14ac:dyDescent="0.25">
      <c r="A486" s="115" t="s">
        <v>2464</v>
      </c>
      <c r="B486" s="116" t="s">
        <v>37</v>
      </c>
      <c r="C486" s="111" t="s">
        <v>665</v>
      </c>
      <c r="D486" s="54" t="s">
        <v>90</v>
      </c>
      <c r="E486" s="37"/>
      <c r="F486" s="37"/>
      <c r="G486" s="37"/>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c r="AL486" s="37"/>
      <c r="AM486" s="37"/>
      <c r="AN486" s="37"/>
      <c r="AO486" s="37"/>
      <c r="AP486" s="37"/>
      <c r="AQ486" s="37"/>
      <c r="AR486" s="37"/>
      <c r="AS486" s="37"/>
      <c r="AT486" s="37"/>
      <c r="AU486" s="37"/>
      <c r="AV486" s="37"/>
      <c r="AW486" s="37"/>
    </row>
    <row r="487" spans="1:49" s="36" customFormat="1" ht="30" hidden="1" customHeight="1" x14ac:dyDescent="0.25">
      <c r="A487" s="35" t="s">
        <v>2463</v>
      </c>
      <c r="B487" s="116" t="s">
        <v>37</v>
      </c>
      <c r="C487" s="111" t="s">
        <v>665</v>
      </c>
      <c r="D487" s="54" t="s">
        <v>2099</v>
      </c>
      <c r="E487" s="37"/>
      <c r="F487" s="37"/>
      <c r="G487" s="37"/>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c r="AL487" s="37"/>
      <c r="AM487" s="37"/>
      <c r="AN487" s="37"/>
      <c r="AO487" s="37"/>
      <c r="AP487" s="37"/>
      <c r="AQ487" s="37"/>
      <c r="AR487" s="37"/>
      <c r="AS487" s="37"/>
      <c r="AT487" s="37"/>
      <c r="AU487" s="37"/>
      <c r="AV487" s="37"/>
      <c r="AW487" s="37"/>
    </row>
    <row r="488" spans="1:49" s="36" customFormat="1" ht="30" hidden="1" customHeight="1" x14ac:dyDescent="0.25">
      <c r="A488" s="115" t="s">
        <v>2464</v>
      </c>
      <c r="B488" s="116" t="s">
        <v>37</v>
      </c>
      <c r="C488" s="111" t="s">
        <v>665</v>
      </c>
      <c r="D488" s="54" t="s">
        <v>2098</v>
      </c>
      <c r="E488" s="37"/>
      <c r="F488" s="37"/>
      <c r="G488" s="37"/>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c r="AL488" s="37"/>
      <c r="AM488" s="37"/>
      <c r="AN488" s="37"/>
      <c r="AO488" s="37"/>
      <c r="AP488" s="37"/>
      <c r="AQ488" s="37"/>
      <c r="AR488" s="37"/>
      <c r="AS488" s="37"/>
      <c r="AT488" s="37"/>
      <c r="AU488" s="37"/>
      <c r="AV488" s="37"/>
      <c r="AW488" s="37"/>
    </row>
    <row r="489" spans="1:49" s="36" customFormat="1" ht="30" hidden="1" customHeight="1" x14ac:dyDescent="0.25">
      <c r="A489" s="30" t="s">
        <v>23</v>
      </c>
      <c r="B489" s="116" t="s">
        <v>37</v>
      </c>
      <c r="C489" s="111" t="s">
        <v>37</v>
      </c>
      <c r="D489" s="54" t="s">
        <v>2097</v>
      </c>
      <c r="E489" s="37"/>
      <c r="F489" s="37"/>
      <c r="G489" s="37"/>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c r="AL489" s="37"/>
      <c r="AM489" s="37"/>
      <c r="AN489" s="37"/>
      <c r="AO489" s="37"/>
      <c r="AP489" s="37"/>
      <c r="AQ489" s="37"/>
      <c r="AR489" s="37"/>
      <c r="AS489" s="37"/>
      <c r="AT489" s="37"/>
      <c r="AU489" s="37"/>
      <c r="AV489" s="37"/>
      <c r="AW489" s="37"/>
    </row>
    <row r="490" spans="1:49" s="36" customFormat="1" ht="30" hidden="1" customHeight="1" x14ac:dyDescent="0.25">
      <c r="A490" s="115" t="s">
        <v>2464</v>
      </c>
      <c r="B490" s="116" t="s">
        <v>37</v>
      </c>
      <c r="C490" s="111" t="s">
        <v>37</v>
      </c>
      <c r="D490" s="54" t="s">
        <v>2096</v>
      </c>
      <c r="E490" s="37"/>
      <c r="F490" s="37"/>
      <c r="G490" s="37"/>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c r="AL490" s="37"/>
      <c r="AM490" s="37"/>
      <c r="AN490" s="37"/>
      <c r="AO490" s="37"/>
      <c r="AP490" s="37"/>
      <c r="AQ490" s="37"/>
      <c r="AR490" s="37"/>
      <c r="AS490" s="37"/>
      <c r="AT490" s="37"/>
      <c r="AU490" s="37"/>
      <c r="AV490" s="37"/>
      <c r="AW490" s="37"/>
    </row>
    <row r="491" spans="1:49" s="36" customFormat="1" ht="30" hidden="1" customHeight="1" x14ac:dyDescent="0.25">
      <c r="A491" s="115" t="s">
        <v>2464</v>
      </c>
      <c r="B491" s="116" t="s">
        <v>37</v>
      </c>
      <c r="C491" s="111" t="s">
        <v>37</v>
      </c>
      <c r="D491" s="54" t="s">
        <v>2095</v>
      </c>
      <c r="E491" s="37"/>
      <c r="F491" s="37"/>
      <c r="G491" s="37"/>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c r="AL491" s="37"/>
      <c r="AM491" s="37"/>
      <c r="AN491" s="37"/>
      <c r="AO491" s="37"/>
      <c r="AP491" s="37"/>
      <c r="AQ491" s="37"/>
      <c r="AR491" s="37"/>
      <c r="AS491" s="37"/>
      <c r="AT491" s="37"/>
      <c r="AU491" s="37"/>
      <c r="AV491" s="37"/>
      <c r="AW491" s="37"/>
    </row>
    <row r="492" spans="1:49" s="36" customFormat="1" ht="30" hidden="1" customHeight="1" x14ac:dyDescent="0.25">
      <c r="A492" s="115" t="s">
        <v>2464</v>
      </c>
      <c r="B492" s="116" t="s">
        <v>37</v>
      </c>
      <c r="C492" s="111" t="s">
        <v>700</v>
      </c>
      <c r="D492" s="54" t="s">
        <v>2094</v>
      </c>
      <c r="E492" s="37"/>
      <c r="F492" s="37"/>
      <c r="G492" s="37"/>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c r="AL492" s="37"/>
      <c r="AM492" s="37"/>
      <c r="AN492" s="37"/>
      <c r="AO492" s="37"/>
      <c r="AP492" s="37"/>
      <c r="AQ492" s="37"/>
      <c r="AR492" s="37"/>
      <c r="AS492" s="37"/>
      <c r="AT492" s="37"/>
      <c r="AU492" s="37"/>
      <c r="AV492" s="37"/>
      <c r="AW492" s="37"/>
    </row>
    <row r="493" spans="1:49" s="36" customFormat="1" ht="30" hidden="1" customHeight="1" x14ac:dyDescent="0.25">
      <c r="A493" s="115" t="s">
        <v>2464</v>
      </c>
      <c r="B493" s="116" t="s">
        <v>37</v>
      </c>
      <c r="C493" s="111" t="s">
        <v>700</v>
      </c>
      <c r="D493" s="54" t="s">
        <v>2093</v>
      </c>
      <c r="E493" s="37"/>
      <c r="F493" s="37"/>
      <c r="G493" s="37"/>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c r="AL493" s="37"/>
      <c r="AM493" s="37"/>
      <c r="AN493" s="37"/>
      <c r="AO493" s="37"/>
      <c r="AP493" s="37"/>
      <c r="AQ493" s="37"/>
      <c r="AR493" s="37"/>
      <c r="AS493" s="37"/>
      <c r="AT493" s="37"/>
      <c r="AU493" s="37"/>
      <c r="AV493" s="37"/>
      <c r="AW493" s="37"/>
    </row>
    <row r="494" spans="1:49" s="36" customFormat="1" ht="30" hidden="1" customHeight="1" x14ac:dyDescent="0.25">
      <c r="A494" s="35" t="s">
        <v>2463</v>
      </c>
      <c r="B494" s="116" t="s">
        <v>37</v>
      </c>
      <c r="C494" s="111" t="s">
        <v>700</v>
      </c>
      <c r="D494" s="54" t="s">
        <v>2092</v>
      </c>
      <c r="E494" s="37"/>
      <c r="F494" s="37"/>
      <c r="G494" s="37"/>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AL494" s="37"/>
      <c r="AM494" s="37"/>
      <c r="AN494" s="37"/>
      <c r="AO494" s="37"/>
      <c r="AP494" s="37"/>
      <c r="AQ494" s="37"/>
      <c r="AR494" s="37"/>
      <c r="AS494" s="37"/>
      <c r="AT494" s="37"/>
      <c r="AU494" s="37"/>
      <c r="AV494" s="37"/>
      <c r="AW494" s="37"/>
    </row>
    <row r="495" spans="1:49" s="36" customFormat="1" ht="30" hidden="1" customHeight="1" x14ac:dyDescent="0.25">
      <c r="A495" s="115" t="s">
        <v>2464</v>
      </c>
      <c r="B495" s="116" t="s">
        <v>37</v>
      </c>
      <c r="C495" s="111" t="s">
        <v>698</v>
      </c>
      <c r="D495" s="54" t="s">
        <v>2091</v>
      </c>
      <c r="E495" s="37"/>
      <c r="F495" s="37"/>
      <c r="G495" s="37"/>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c r="AL495" s="37"/>
      <c r="AM495" s="37"/>
      <c r="AN495" s="37"/>
      <c r="AO495" s="37"/>
      <c r="AP495" s="37"/>
      <c r="AQ495" s="37"/>
      <c r="AR495" s="37"/>
      <c r="AS495" s="37"/>
      <c r="AT495" s="37"/>
      <c r="AU495" s="37"/>
      <c r="AV495" s="37"/>
      <c r="AW495" s="37"/>
    </row>
    <row r="496" spans="1:49" s="36" customFormat="1" ht="30" hidden="1" customHeight="1" x14ac:dyDescent="0.25">
      <c r="A496" s="35" t="s">
        <v>2463</v>
      </c>
      <c r="B496" s="116" t="s">
        <v>37</v>
      </c>
      <c r="C496" s="111" t="s">
        <v>696</v>
      </c>
      <c r="D496" s="54" t="s">
        <v>2090</v>
      </c>
      <c r="E496" s="37"/>
      <c r="F496" s="37"/>
      <c r="G496" s="37"/>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c r="AL496" s="37"/>
      <c r="AM496" s="37"/>
      <c r="AN496" s="37"/>
      <c r="AO496" s="37"/>
      <c r="AP496" s="37"/>
      <c r="AQ496" s="37"/>
      <c r="AR496" s="37"/>
      <c r="AS496" s="37"/>
      <c r="AT496" s="37"/>
      <c r="AU496" s="37"/>
      <c r="AV496" s="37"/>
      <c r="AW496" s="37"/>
    </row>
    <row r="497" spans="1:49" s="36" customFormat="1" ht="30" hidden="1" customHeight="1" x14ac:dyDescent="0.25">
      <c r="A497" s="115" t="s">
        <v>2464</v>
      </c>
      <c r="B497" s="116" t="s">
        <v>37</v>
      </c>
      <c r="C497" s="111" t="s">
        <v>696</v>
      </c>
      <c r="D497" s="54" t="s">
        <v>94</v>
      </c>
      <c r="E497" s="37"/>
      <c r="F497" s="37"/>
      <c r="G497" s="37"/>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c r="AL497" s="37"/>
      <c r="AM497" s="37"/>
      <c r="AN497" s="37"/>
      <c r="AO497" s="37"/>
      <c r="AP497" s="37"/>
      <c r="AQ497" s="37"/>
      <c r="AR497" s="37"/>
      <c r="AS497" s="37"/>
      <c r="AT497" s="37"/>
      <c r="AU497" s="37"/>
      <c r="AV497" s="37"/>
      <c r="AW497" s="37"/>
    </row>
    <row r="498" spans="1:49" s="36" customFormat="1" ht="30" hidden="1" customHeight="1" x14ac:dyDescent="0.25">
      <c r="A498" s="35" t="s">
        <v>2463</v>
      </c>
      <c r="B498" s="116" t="s">
        <v>37</v>
      </c>
      <c r="C498" s="111" t="s">
        <v>695</v>
      </c>
      <c r="D498" s="54" t="s">
        <v>2090</v>
      </c>
      <c r="E498" s="37"/>
      <c r="F498" s="37"/>
      <c r="G498" s="37"/>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c r="AL498" s="37"/>
      <c r="AM498" s="37"/>
      <c r="AN498" s="37"/>
      <c r="AO498" s="37"/>
      <c r="AP498" s="37"/>
      <c r="AQ498" s="37"/>
      <c r="AR498" s="37"/>
      <c r="AS498" s="37"/>
      <c r="AT498" s="37"/>
      <c r="AU498" s="37"/>
      <c r="AV498" s="37"/>
      <c r="AW498" s="37"/>
    </row>
    <row r="499" spans="1:49" s="36" customFormat="1" ht="30" hidden="1" customHeight="1" x14ac:dyDescent="0.25">
      <c r="A499" s="115" t="s">
        <v>2464</v>
      </c>
      <c r="B499" s="116" t="s">
        <v>37</v>
      </c>
      <c r="C499" s="111" t="s">
        <v>695</v>
      </c>
      <c r="D499" s="54" t="s">
        <v>94</v>
      </c>
      <c r="E499" s="37"/>
      <c r="F499" s="37"/>
      <c r="G499" s="37"/>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c r="AL499" s="37"/>
      <c r="AM499" s="37"/>
      <c r="AN499" s="37"/>
      <c r="AO499" s="37"/>
      <c r="AP499" s="37"/>
      <c r="AQ499" s="37"/>
      <c r="AR499" s="37"/>
      <c r="AS499" s="37"/>
      <c r="AT499" s="37"/>
      <c r="AU499" s="37"/>
      <c r="AV499" s="37"/>
      <c r="AW499" s="37"/>
    </row>
    <row r="500" spans="1:49" s="36" customFormat="1" ht="30" hidden="1" customHeight="1" x14ac:dyDescent="0.25">
      <c r="A500" s="35" t="s">
        <v>2463</v>
      </c>
      <c r="B500" s="116" t="s">
        <v>37</v>
      </c>
      <c r="C500" s="111" t="s">
        <v>694</v>
      </c>
      <c r="D500" s="54" t="s">
        <v>2089</v>
      </c>
      <c r="E500" s="37"/>
      <c r="F500" s="37"/>
      <c r="G500" s="37"/>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c r="AL500" s="37"/>
      <c r="AM500" s="37"/>
      <c r="AN500" s="37"/>
      <c r="AO500" s="37"/>
      <c r="AP500" s="37"/>
      <c r="AQ500" s="37"/>
      <c r="AR500" s="37"/>
      <c r="AS500" s="37"/>
      <c r="AT500" s="37"/>
      <c r="AU500" s="37"/>
      <c r="AV500" s="37"/>
      <c r="AW500" s="37"/>
    </row>
    <row r="501" spans="1:49" s="36" customFormat="1" ht="30" hidden="1" customHeight="1" x14ac:dyDescent="0.25">
      <c r="A501" s="115" t="s">
        <v>2464</v>
      </c>
      <c r="B501" s="116" t="s">
        <v>37</v>
      </c>
      <c r="C501" s="111" t="s">
        <v>694</v>
      </c>
      <c r="D501" s="54" t="s">
        <v>105</v>
      </c>
      <c r="E501" s="37"/>
      <c r="F501" s="37"/>
      <c r="G501" s="37"/>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c r="AL501" s="37"/>
      <c r="AM501" s="37"/>
      <c r="AN501" s="37"/>
      <c r="AO501" s="37"/>
      <c r="AP501" s="37"/>
      <c r="AQ501" s="37"/>
      <c r="AR501" s="37"/>
      <c r="AS501" s="37"/>
      <c r="AT501" s="37"/>
      <c r="AU501" s="37"/>
      <c r="AV501" s="37"/>
      <c r="AW501" s="37"/>
    </row>
    <row r="502" spans="1:49" s="36" customFormat="1" ht="30" hidden="1" customHeight="1" x14ac:dyDescent="0.25">
      <c r="A502" s="115" t="s">
        <v>2464</v>
      </c>
      <c r="B502" s="116" t="s">
        <v>37</v>
      </c>
      <c r="C502" s="111" t="s">
        <v>727</v>
      </c>
      <c r="D502" s="54" t="s">
        <v>2088</v>
      </c>
      <c r="E502" s="37"/>
      <c r="F502" s="37"/>
      <c r="G502" s="37"/>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c r="AL502" s="37"/>
      <c r="AM502" s="37"/>
      <c r="AN502" s="37"/>
      <c r="AO502" s="37"/>
      <c r="AP502" s="37"/>
      <c r="AQ502" s="37"/>
      <c r="AR502" s="37"/>
      <c r="AS502" s="37"/>
      <c r="AT502" s="37"/>
      <c r="AU502" s="37"/>
      <c r="AV502" s="37"/>
      <c r="AW502" s="37"/>
    </row>
    <row r="503" spans="1:49" s="36" customFormat="1" ht="30" hidden="1" customHeight="1" x14ac:dyDescent="0.25">
      <c r="A503" s="34" t="s">
        <v>2466</v>
      </c>
      <c r="B503" s="116" t="s">
        <v>37</v>
      </c>
      <c r="C503" s="24" t="s">
        <v>727</v>
      </c>
      <c r="D503" s="54" t="s">
        <v>2087</v>
      </c>
      <c r="E503" s="37"/>
      <c r="F503" s="37"/>
      <c r="G503" s="37"/>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c r="AL503" s="37"/>
      <c r="AM503" s="37"/>
      <c r="AN503" s="37"/>
      <c r="AO503" s="37"/>
      <c r="AP503" s="37"/>
      <c r="AQ503" s="37"/>
      <c r="AR503" s="37"/>
      <c r="AS503" s="37"/>
      <c r="AT503" s="37"/>
      <c r="AU503" s="37"/>
      <c r="AV503" s="37"/>
      <c r="AW503" s="37"/>
    </row>
    <row r="504" spans="1:49" s="36" customFormat="1" ht="30" hidden="1" customHeight="1" x14ac:dyDescent="0.25">
      <c r="A504" s="35" t="s">
        <v>2463</v>
      </c>
      <c r="B504" s="116" t="s">
        <v>37</v>
      </c>
      <c r="C504" s="111" t="s">
        <v>727</v>
      </c>
      <c r="D504" s="54" t="s">
        <v>2086</v>
      </c>
      <c r="E504" s="37"/>
      <c r="F504" s="37"/>
      <c r="G504" s="37"/>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c r="AL504" s="37"/>
      <c r="AM504" s="37"/>
      <c r="AN504" s="37"/>
      <c r="AO504" s="37"/>
      <c r="AP504" s="37"/>
      <c r="AQ504" s="37"/>
      <c r="AR504" s="37"/>
      <c r="AS504" s="37"/>
      <c r="AT504" s="37"/>
      <c r="AU504" s="37"/>
      <c r="AV504" s="37"/>
      <c r="AW504" s="37"/>
    </row>
    <row r="505" spans="1:49" s="36" customFormat="1" ht="30" hidden="1" customHeight="1" x14ac:dyDescent="0.25">
      <c r="A505" s="115" t="s">
        <v>2464</v>
      </c>
      <c r="B505" s="116" t="s">
        <v>37</v>
      </c>
      <c r="C505" s="111" t="s">
        <v>1208</v>
      </c>
      <c r="D505" s="54" t="s">
        <v>2085</v>
      </c>
      <c r="E505" s="37"/>
      <c r="F505" s="37"/>
      <c r="G505" s="37"/>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c r="AL505" s="37"/>
      <c r="AM505" s="37"/>
      <c r="AN505" s="37"/>
      <c r="AO505" s="37"/>
      <c r="AP505" s="37"/>
      <c r="AQ505" s="37"/>
      <c r="AR505" s="37"/>
      <c r="AS505" s="37"/>
      <c r="AT505" s="37"/>
      <c r="AU505" s="37"/>
      <c r="AV505" s="37"/>
      <c r="AW505" s="37"/>
    </row>
    <row r="506" spans="1:49" s="36" customFormat="1" ht="30" hidden="1" customHeight="1" x14ac:dyDescent="0.25">
      <c r="A506" s="115" t="s">
        <v>2464</v>
      </c>
      <c r="B506" s="116" t="s">
        <v>37</v>
      </c>
      <c r="C506" s="111" t="s">
        <v>1208</v>
      </c>
      <c r="D506" s="54" t="s">
        <v>110</v>
      </c>
      <c r="E506" s="37"/>
      <c r="F506" s="37"/>
      <c r="G506" s="37"/>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c r="AL506" s="37"/>
      <c r="AM506" s="37"/>
      <c r="AN506" s="37"/>
      <c r="AO506" s="37"/>
      <c r="AP506" s="37"/>
      <c r="AQ506" s="37"/>
      <c r="AR506" s="37"/>
      <c r="AS506" s="37"/>
      <c r="AT506" s="37"/>
      <c r="AU506" s="37"/>
      <c r="AV506" s="37"/>
      <c r="AW506" s="37"/>
    </row>
    <row r="507" spans="1:49" s="36" customFormat="1" ht="30" hidden="1" customHeight="1" x14ac:dyDescent="0.25">
      <c r="A507" s="35" t="s">
        <v>2463</v>
      </c>
      <c r="B507" s="116" t="s">
        <v>37</v>
      </c>
      <c r="C507" s="111" t="s">
        <v>1208</v>
      </c>
      <c r="D507" s="54" t="s">
        <v>780</v>
      </c>
      <c r="E507" s="37"/>
      <c r="F507" s="37"/>
      <c r="G507" s="37"/>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c r="AL507" s="37"/>
      <c r="AM507" s="37"/>
      <c r="AN507" s="37"/>
      <c r="AO507" s="37"/>
      <c r="AP507" s="37"/>
      <c r="AQ507" s="37"/>
      <c r="AR507" s="37"/>
      <c r="AS507" s="37"/>
      <c r="AT507" s="37"/>
      <c r="AU507" s="37"/>
      <c r="AV507" s="37"/>
      <c r="AW507" s="37"/>
    </row>
    <row r="508" spans="1:49" s="36" customFormat="1" ht="30" hidden="1" customHeight="1" x14ac:dyDescent="0.25">
      <c r="A508" s="34" t="s">
        <v>2466</v>
      </c>
      <c r="B508" s="116" t="s">
        <v>37</v>
      </c>
      <c r="C508" s="24" t="s">
        <v>669</v>
      </c>
      <c r="D508" s="54" t="s">
        <v>2084</v>
      </c>
      <c r="E508" s="37"/>
      <c r="F508" s="37"/>
      <c r="G508" s="37"/>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c r="AL508" s="37"/>
      <c r="AM508" s="37"/>
      <c r="AN508" s="37"/>
      <c r="AO508" s="37"/>
      <c r="AP508" s="37"/>
      <c r="AQ508" s="37"/>
      <c r="AR508" s="37"/>
      <c r="AS508" s="37"/>
      <c r="AT508" s="37"/>
      <c r="AU508" s="37"/>
      <c r="AV508" s="37"/>
      <c r="AW508" s="37"/>
    </row>
    <row r="509" spans="1:49" s="36" customFormat="1" ht="30" hidden="1" customHeight="1" x14ac:dyDescent="0.25">
      <c r="A509" s="35" t="s">
        <v>2463</v>
      </c>
      <c r="B509" s="116" t="s">
        <v>37</v>
      </c>
      <c r="C509" s="111" t="s">
        <v>669</v>
      </c>
      <c r="D509" s="54" t="s">
        <v>2083</v>
      </c>
      <c r="E509" s="37"/>
      <c r="F509" s="37"/>
      <c r="G509" s="37"/>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c r="AL509" s="37"/>
      <c r="AM509" s="37"/>
      <c r="AN509" s="37"/>
      <c r="AO509" s="37"/>
      <c r="AP509" s="37"/>
      <c r="AQ509" s="37"/>
      <c r="AR509" s="37"/>
      <c r="AS509" s="37"/>
      <c r="AT509" s="37"/>
      <c r="AU509" s="37"/>
      <c r="AV509" s="37"/>
      <c r="AW509" s="37"/>
    </row>
    <row r="510" spans="1:49" s="36" customFormat="1" ht="30" hidden="1" customHeight="1" x14ac:dyDescent="0.25">
      <c r="A510" s="34" t="s">
        <v>2466</v>
      </c>
      <c r="B510" s="116" t="s">
        <v>37</v>
      </c>
      <c r="C510" s="24" t="s">
        <v>669</v>
      </c>
      <c r="D510" s="54" t="s">
        <v>2082</v>
      </c>
      <c r="E510" s="37"/>
      <c r="F510" s="37"/>
      <c r="G510" s="37"/>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c r="AL510" s="37"/>
      <c r="AM510" s="37"/>
      <c r="AN510" s="37"/>
      <c r="AO510" s="37"/>
      <c r="AP510" s="37"/>
      <c r="AQ510" s="37"/>
      <c r="AR510" s="37"/>
      <c r="AS510" s="37"/>
      <c r="AT510" s="37"/>
      <c r="AU510" s="37"/>
      <c r="AV510" s="37"/>
      <c r="AW510" s="37"/>
    </row>
    <row r="511" spans="1:49" s="36" customFormat="1" ht="30" hidden="1" customHeight="1" x14ac:dyDescent="0.25">
      <c r="A511" s="115" t="s">
        <v>2464</v>
      </c>
      <c r="B511" s="116" t="s">
        <v>37</v>
      </c>
      <c r="C511" s="111" t="s">
        <v>669</v>
      </c>
      <c r="D511" s="54" t="s">
        <v>2081</v>
      </c>
      <c r="E511" s="37"/>
      <c r="F511" s="37"/>
      <c r="G511" s="37"/>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c r="AL511" s="37"/>
      <c r="AM511" s="37"/>
      <c r="AN511" s="37"/>
      <c r="AO511" s="37"/>
      <c r="AP511" s="37"/>
      <c r="AQ511" s="37"/>
      <c r="AR511" s="37"/>
      <c r="AS511" s="37"/>
      <c r="AT511" s="37"/>
      <c r="AU511" s="37"/>
      <c r="AV511" s="37"/>
      <c r="AW511" s="37"/>
    </row>
    <row r="512" spans="1:49" s="36" customFormat="1" ht="30" hidden="1" customHeight="1" x14ac:dyDescent="0.25">
      <c r="A512" s="34" t="s">
        <v>2466</v>
      </c>
      <c r="B512" s="116" t="s">
        <v>37</v>
      </c>
      <c r="C512" s="24" t="s">
        <v>669</v>
      </c>
      <c r="D512" s="54" t="s">
        <v>2080</v>
      </c>
      <c r="E512" s="37"/>
      <c r="F512" s="37"/>
      <c r="G512" s="37"/>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c r="AL512" s="37"/>
      <c r="AM512" s="37"/>
      <c r="AN512" s="37"/>
      <c r="AO512" s="37"/>
      <c r="AP512" s="37"/>
      <c r="AQ512" s="37"/>
      <c r="AR512" s="37"/>
      <c r="AS512" s="37"/>
      <c r="AT512" s="37"/>
      <c r="AU512" s="37"/>
      <c r="AV512" s="37"/>
      <c r="AW512" s="37"/>
    </row>
    <row r="513" spans="1:49" s="36" customFormat="1" ht="30" hidden="1" customHeight="1" x14ac:dyDescent="0.25">
      <c r="A513" s="35" t="s">
        <v>2463</v>
      </c>
      <c r="B513" s="116" t="s">
        <v>37</v>
      </c>
      <c r="C513" s="111" t="s">
        <v>669</v>
      </c>
      <c r="D513" s="54" t="s">
        <v>2079</v>
      </c>
      <c r="E513" s="37"/>
      <c r="F513" s="37"/>
      <c r="G513" s="37"/>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c r="AL513" s="37"/>
      <c r="AM513" s="37"/>
      <c r="AN513" s="37"/>
      <c r="AO513" s="37"/>
      <c r="AP513" s="37"/>
      <c r="AQ513" s="37"/>
      <c r="AR513" s="37"/>
      <c r="AS513" s="37"/>
      <c r="AT513" s="37"/>
      <c r="AU513" s="37"/>
      <c r="AV513" s="37"/>
      <c r="AW513" s="37"/>
    </row>
    <row r="514" spans="1:49" s="36" customFormat="1" ht="30" hidden="1" customHeight="1" x14ac:dyDescent="0.25">
      <c r="A514" s="35" t="s">
        <v>2463</v>
      </c>
      <c r="B514" s="116" t="s">
        <v>37</v>
      </c>
      <c r="C514" s="111" t="s">
        <v>669</v>
      </c>
      <c r="D514" s="54" t="s">
        <v>2078</v>
      </c>
      <c r="E514" s="37"/>
      <c r="F514" s="37"/>
      <c r="G514" s="37"/>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c r="AL514" s="37"/>
      <c r="AM514" s="37"/>
      <c r="AN514" s="37"/>
      <c r="AO514" s="37"/>
      <c r="AP514" s="37"/>
      <c r="AQ514" s="37"/>
      <c r="AR514" s="37"/>
      <c r="AS514" s="37"/>
      <c r="AT514" s="37"/>
      <c r="AU514" s="37"/>
      <c r="AV514" s="37"/>
      <c r="AW514" s="37"/>
    </row>
    <row r="515" spans="1:49" s="36" customFormat="1" ht="30" hidden="1" customHeight="1" x14ac:dyDescent="0.25">
      <c r="A515" s="35" t="s">
        <v>2463</v>
      </c>
      <c r="B515" s="116" t="s">
        <v>37</v>
      </c>
      <c r="C515" s="111" t="s">
        <v>669</v>
      </c>
      <c r="D515" s="54" t="s">
        <v>2077</v>
      </c>
      <c r="E515" s="37"/>
      <c r="F515" s="37"/>
      <c r="G515" s="37"/>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37"/>
      <c r="AN515" s="37"/>
      <c r="AO515" s="37"/>
      <c r="AP515" s="37"/>
      <c r="AQ515" s="37"/>
      <c r="AR515" s="37"/>
      <c r="AS515" s="37"/>
      <c r="AT515" s="37"/>
      <c r="AU515" s="37"/>
      <c r="AV515" s="37"/>
      <c r="AW515" s="37"/>
    </row>
    <row r="516" spans="1:49" s="36" customFormat="1" ht="30" hidden="1" customHeight="1" x14ac:dyDescent="0.25">
      <c r="A516" s="35" t="s">
        <v>2463</v>
      </c>
      <c r="B516" s="116" t="s">
        <v>37</v>
      </c>
      <c r="C516" s="111" t="s">
        <v>669</v>
      </c>
      <c r="D516" s="54" t="s">
        <v>2076</v>
      </c>
      <c r="E516" s="37"/>
      <c r="F516" s="37"/>
      <c r="G516" s="37"/>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c r="AL516" s="37"/>
      <c r="AM516" s="37"/>
      <c r="AN516" s="37"/>
      <c r="AO516" s="37"/>
      <c r="AP516" s="37"/>
      <c r="AQ516" s="37"/>
      <c r="AR516" s="37"/>
      <c r="AS516" s="37"/>
      <c r="AT516" s="37"/>
      <c r="AU516" s="37"/>
      <c r="AV516" s="37"/>
      <c r="AW516" s="37"/>
    </row>
    <row r="517" spans="1:49" s="36" customFormat="1" ht="30" hidden="1" customHeight="1" x14ac:dyDescent="0.25">
      <c r="A517" s="115" t="s">
        <v>2464</v>
      </c>
      <c r="B517" s="116" t="s">
        <v>37</v>
      </c>
      <c r="C517" s="111" t="s">
        <v>669</v>
      </c>
      <c r="D517" s="54" t="s">
        <v>2075</v>
      </c>
      <c r="E517" s="37"/>
      <c r="F517" s="37"/>
      <c r="G517" s="37"/>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c r="AL517" s="37"/>
      <c r="AM517" s="37"/>
      <c r="AN517" s="37"/>
      <c r="AO517" s="37"/>
      <c r="AP517" s="37"/>
      <c r="AQ517" s="37"/>
      <c r="AR517" s="37"/>
      <c r="AS517" s="37"/>
      <c r="AT517" s="37"/>
      <c r="AU517" s="37"/>
      <c r="AV517" s="37"/>
      <c r="AW517" s="37"/>
    </row>
    <row r="518" spans="1:49" s="36" customFormat="1" ht="30" hidden="1" customHeight="1" x14ac:dyDescent="0.25">
      <c r="A518" s="35" t="s">
        <v>2463</v>
      </c>
      <c r="B518" s="116" t="s">
        <v>37</v>
      </c>
      <c r="C518" s="111" t="s">
        <v>669</v>
      </c>
      <c r="D518" s="54" t="s">
        <v>2074</v>
      </c>
      <c r="E518" s="37"/>
      <c r="F518" s="37"/>
      <c r="G518" s="37"/>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c r="AL518" s="37"/>
      <c r="AM518" s="37"/>
      <c r="AN518" s="37"/>
      <c r="AO518" s="37"/>
      <c r="AP518" s="37"/>
      <c r="AQ518" s="37"/>
      <c r="AR518" s="37"/>
      <c r="AS518" s="37"/>
      <c r="AT518" s="37"/>
      <c r="AU518" s="37"/>
      <c r="AV518" s="37"/>
      <c r="AW518" s="37"/>
    </row>
    <row r="519" spans="1:49" s="36" customFormat="1" ht="30" hidden="1" customHeight="1" x14ac:dyDescent="0.25">
      <c r="A519" s="30" t="s">
        <v>23</v>
      </c>
      <c r="B519" s="116" t="s">
        <v>37</v>
      </c>
      <c r="C519" s="111" t="s">
        <v>669</v>
      </c>
      <c r="D519" s="54" t="s">
        <v>2073</v>
      </c>
      <c r="E519" s="37"/>
      <c r="F519" s="37"/>
      <c r="G519" s="37"/>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c r="AL519" s="37"/>
      <c r="AM519" s="37"/>
      <c r="AN519" s="37"/>
      <c r="AO519" s="37"/>
      <c r="AP519" s="37"/>
      <c r="AQ519" s="37"/>
      <c r="AR519" s="37"/>
      <c r="AS519" s="37"/>
      <c r="AT519" s="37"/>
      <c r="AU519" s="37"/>
      <c r="AV519" s="37"/>
      <c r="AW519" s="37"/>
    </row>
    <row r="520" spans="1:49" s="36" customFormat="1" ht="30" hidden="1" customHeight="1" x14ac:dyDescent="0.25">
      <c r="A520" s="115" t="s">
        <v>2464</v>
      </c>
      <c r="B520" s="116" t="s">
        <v>37</v>
      </c>
      <c r="C520" s="111" t="s">
        <v>669</v>
      </c>
      <c r="D520" s="54" t="s">
        <v>2072</v>
      </c>
      <c r="E520" s="37"/>
      <c r="F520" s="37"/>
      <c r="G520" s="37"/>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c r="AL520" s="37"/>
      <c r="AM520" s="37"/>
      <c r="AN520" s="37"/>
      <c r="AO520" s="37"/>
      <c r="AP520" s="37"/>
      <c r="AQ520" s="37"/>
      <c r="AR520" s="37"/>
      <c r="AS520" s="37"/>
      <c r="AT520" s="37"/>
      <c r="AU520" s="37"/>
      <c r="AV520" s="37"/>
      <c r="AW520" s="37"/>
    </row>
    <row r="521" spans="1:49" s="36" customFormat="1" ht="30" hidden="1" customHeight="1" x14ac:dyDescent="0.25">
      <c r="A521" s="34" t="s">
        <v>2464</v>
      </c>
      <c r="B521" s="116" t="s">
        <v>37</v>
      </c>
      <c r="C521" s="111" t="s">
        <v>669</v>
      </c>
      <c r="D521" s="54" t="s">
        <v>2071</v>
      </c>
      <c r="E521" s="37"/>
      <c r="F521" s="37"/>
      <c r="G521" s="37"/>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c r="AL521" s="37"/>
      <c r="AM521" s="37"/>
      <c r="AN521" s="37"/>
      <c r="AO521" s="37"/>
      <c r="AP521" s="37"/>
      <c r="AQ521" s="37"/>
      <c r="AR521" s="37"/>
      <c r="AS521" s="37"/>
      <c r="AT521" s="37"/>
      <c r="AU521" s="37"/>
      <c r="AV521" s="37"/>
      <c r="AW521" s="37"/>
    </row>
    <row r="522" spans="1:49" s="36" customFormat="1" ht="30" hidden="1" customHeight="1" x14ac:dyDescent="0.25">
      <c r="A522" s="115" t="s">
        <v>2464</v>
      </c>
      <c r="B522" s="116" t="s">
        <v>37</v>
      </c>
      <c r="C522" s="111" t="s">
        <v>669</v>
      </c>
      <c r="D522" s="54" t="s">
        <v>2070</v>
      </c>
      <c r="E522" s="37"/>
      <c r="F522" s="37"/>
      <c r="G522" s="37"/>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c r="AL522" s="37"/>
      <c r="AM522" s="37"/>
      <c r="AN522" s="37"/>
      <c r="AO522" s="37"/>
      <c r="AP522" s="37"/>
      <c r="AQ522" s="37"/>
      <c r="AR522" s="37"/>
      <c r="AS522" s="37"/>
      <c r="AT522" s="37"/>
      <c r="AU522" s="37"/>
      <c r="AV522" s="37"/>
      <c r="AW522" s="37"/>
    </row>
    <row r="523" spans="1:49" s="36" customFormat="1" ht="30" hidden="1" customHeight="1" x14ac:dyDescent="0.25">
      <c r="A523" s="115" t="s">
        <v>2464</v>
      </c>
      <c r="B523" s="116" t="s">
        <v>37</v>
      </c>
      <c r="C523" s="111" t="s">
        <v>665</v>
      </c>
      <c r="D523" s="54" t="s">
        <v>1460</v>
      </c>
      <c r="E523" s="37"/>
      <c r="F523" s="37"/>
      <c r="G523" s="37"/>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c r="AL523" s="37"/>
      <c r="AM523" s="37"/>
      <c r="AN523" s="37"/>
      <c r="AO523" s="37"/>
      <c r="AP523" s="37"/>
      <c r="AQ523" s="37"/>
      <c r="AR523" s="37"/>
      <c r="AS523" s="37"/>
      <c r="AT523" s="37"/>
      <c r="AU523" s="37"/>
      <c r="AV523" s="37"/>
      <c r="AW523" s="37"/>
    </row>
    <row r="524" spans="1:49" s="36" customFormat="1" ht="30" hidden="1" customHeight="1" x14ac:dyDescent="0.25">
      <c r="A524" s="115" t="s">
        <v>2464</v>
      </c>
      <c r="B524" s="116" t="s">
        <v>37</v>
      </c>
      <c r="C524" s="111" t="s">
        <v>37</v>
      </c>
      <c r="D524" s="54" t="s">
        <v>1459</v>
      </c>
      <c r="E524" s="37"/>
      <c r="F524" s="37"/>
      <c r="G524" s="37"/>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c r="AL524" s="37"/>
      <c r="AM524" s="37"/>
      <c r="AN524" s="37"/>
      <c r="AO524" s="37"/>
      <c r="AP524" s="37"/>
      <c r="AQ524" s="37"/>
      <c r="AR524" s="37"/>
      <c r="AS524" s="37"/>
      <c r="AT524" s="37"/>
      <c r="AU524" s="37"/>
      <c r="AV524" s="37"/>
      <c r="AW524" s="37"/>
    </row>
    <row r="525" spans="1:49" s="36" customFormat="1" ht="30" hidden="1" customHeight="1" x14ac:dyDescent="0.25">
      <c r="A525" s="35" t="s">
        <v>2463</v>
      </c>
      <c r="B525" s="116" t="s">
        <v>37</v>
      </c>
      <c r="C525" s="111" t="s">
        <v>669</v>
      </c>
      <c r="D525" s="54" t="s">
        <v>1458</v>
      </c>
      <c r="E525" s="37"/>
      <c r="F525" s="37"/>
      <c r="G525" s="37"/>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c r="AL525" s="37"/>
      <c r="AM525" s="37"/>
      <c r="AN525" s="37"/>
      <c r="AO525" s="37"/>
      <c r="AP525" s="37"/>
      <c r="AQ525" s="37"/>
      <c r="AR525" s="37"/>
      <c r="AS525" s="37"/>
      <c r="AT525" s="37"/>
      <c r="AU525" s="37"/>
      <c r="AV525" s="37"/>
      <c r="AW525" s="37"/>
    </row>
    <row r="526" spans="1:49" s="36" customFormat="1" ht="30" hidden="1" customHeight="1" x14ac:dyDescent="0.25">
      <c r="A526" s="34" t="s">
        <v>2466</v>
      </c>
      <c r="B526" s="116" t="s">
        <v>37</v>
      </c>
      <c r="C526" s="24" t="s">
        <v>669</v>
      </c>
      <c r="D526" s="54" t="s">
        <v>1457</v>
      </c>
      <c r="E526" s="37"/>
      <c r="F526" s="37"/>
      <c r="G526" s="37"/>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c r="AL526" s="37"/>
      <c r="AM526" s="37"/>
      <c r="AN526" s="37"/>
      <c r="AO526" s="37"/>
      <c r="AP526" s="37"/>
      <c r="AQ526" s="37"/>
      <c r="AR526" s="37"/>
      <c r="AS526" s="37"/>
      <c r="AT526" s="37"/>
      <c r="AU526" s="37"/>
      <c r="AV526" s="37"/>
      <c r="AW526" s="37"/>
    </row>
    <row r="527" spans="1:49" s="36" customFormat="1" ht="30" hidden="1" customHeight="1" x14ac:dyDescent="0.25">
      <c r="A527" s="35" t="s">
        <v>2463</v>
      </c>
      <c r="B527" s="116" t="s">
        <v>37</v>
      </c>
      <c r="C527" s="111" t="s">
        <v>665</v>
      </c>
      <c r="D527" s="54" t="s">
        <v>687</v>
      </c>
      <c r="E527" s="37"/>
      <c r="F527" s="37"/>
      <c r="G527" s="37"/>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7"/>
      <c r="AL527" s="37"/>
      <c r="AM527" s="37"/>
      <c r="AN527" s="37"/>
      <c r="AO527" s="37"/>
      <c r="AP527" s="37"/>
      <c r="AQ527" s="37"/>
      <c r="AR527" s="37"/>
      <c r="AS527" s="37"/>
      <c r="AT527" s="37"/>
      <c r="AU527" s="37"/>
      <c r="AV527" s="37"/>
      <c r="AW527" s="37"/>
    </row>
    <row r="528" spans="1:49" s="36" customFormat="1" ht="30" hidden="1" customHeight="1" x14ac:dyDescent="0.25">
      <c r="A528" s="35" t="s">
        <v>2463</v>
      </c>
      <c r="B528" s="116" t="s">
        <v>37</v>
      </c>
      <c r="C528" s="111" t="s">
        <v>669</v>
      </c>
      <c r="D528" s="54" t="s">
        <v>686</v>
      </c>
      <c r="E528" s="37"/>
      <c r="F528" s="37"/>
      <c r="G528" s="37"/>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c r="AL528" s="37"/>
      <c r="AM528" s="37"/>
      <c r="AN528" s="37"/>
      <c r="AO528" s="37"/>
      <c r="AP528" s="37"/>
      <c r="AQ528" s="37"/>
      <c r="AR528" s="37"/>
      <c r="AS528" s="37"/>
      <c r="AT528" s="37"/>
      <c r="AU528" s="37"/>
      <c r="AV528" s="37"/>
      <c r="AW528" s="37"/>
    </row>
    <row r="529" spans="1:49" s="36" customFormat="1" ht="30" hidden="1" customHeight="1" x14ac:dyDescent="0.25">
      <c r="A529" s="115" t="s">
        <v>2464</v>
      </c>
      <c r="B529" s="116" t="s">
        <v>37</v>
      </c>
      <c r="C529" s="111" t="s">
        <v>665</v>
      </c>
      <c r="D529" s="54" t="s">
        <v>685</v>
      </c>
      <c r="E529" s="37"/>
      <c r="F529" s="37"/>
      <c r="G529" s="37"/>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c r="AL529" s="37"/>
      <c r="AM529" s="37"/>
      <c r="AN529" s="37"/>
      <c r="AO529" s="37"/>
      <c r="AP529" s="37"/>
      <c r="AQ529" s="37"/>
      <c r="AR529" s="37"/>
      <c r="AS529" s="37"/>
      <c r="AT529" s="37"/>
      <c r="AU529" s="37"/>
      <c r="AV529" s="37"/>
      <c r="AW529" s="37"/>
    </row>
    <row r="530" spans="1:49" s="36" customFormat="1" ht="30" hidden="1" customHeight="1" x14ac:dyDescent="0.25">
      <c r="A530" s="35" t="s">
        <v>2463</v>
      </c>
      <c r="B530" s="116" t="s">
        <v>37</v>
      </c>
      <c r="C530" s="111" t="s">
        <v>665</v>
      </c>
      <c r="D530" s="54" t="s">
        <v>407</v>
      </c>
      <c r="E530" s="37"/>
      <c r="F530" s="37"/>
      <c r="G530" s="37"/>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7"/>
      <c r="AL530" s="37"/>
      <c r="AM530" s="37"/>
      <c r="AN530" s="37"/>
      <c r="AO530" s="37"/>
      <c r="AP530" s="37"/>
      <c r="AQ530" s="37"/>
      <c r="AR530" s="37"/>
      <c r="AS530" s="37"/>
      <c r="AT530" s="37"/>
      <c r="AU530" s="37"/>
      <c r="AV530" s="37"/>
      <c r="AW530" s="37"/>
    </row>
    <row r="531" spans="1:49" s="36" customFormat="1" ht="30" hidden="1" customHeight="1" x14ac:dyDescent="0.25">
      <c r="A531" s="30" t="s">
        <v>23</v>
      </c>
      <c r="B531" s="116" t="s">
        <v>37</v>
      </c>
      <c r="C531" s="111" t="s">
        <v>665</v>
      </c>
      <c r="D531" s="54" t="s">
        <v>684</v>
      </c>
      <c r="E531" s="37"/>
      <c r="F531" s="37"/>
      <c r="G531" s="37"/>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7"/>
      <c r="AL531" s="37"/>
      <c r="AM531" s="37"/>
      <c r="AN531" s="37"/>
      <c r="AO531" s="37"/>
      <c r="AP531" s="37"/>
      <c r="AQ531" s="37"/>
      <c r="AR531" s="37"/>
      <c r="AS531" s="37"/>
      <c r="AT531" s="37"/>
      <c r="AU531" s="37"/>
      <c r="AV531" s="37"/>
      <c r="AW531" s="37"/>
    </row>
    <row r="532" spans="1:49" s="36" customFormat="1" ht="30" hidden="1" customHeight="1" x14ac:dyDescent="0.25">
      <c r="A532" s="30" t="s">
        <v>23</v>
      </c>
      <c r="B532" s="116" t="s">
        <v>37</v>
      </c>
      <c r="C532" s="111" t="s">
        <v>665</v>
      </c>
      <c r="D532" s="54" t="s">
        <v>683</v>
      </c>
      <c r="E532" s="37"/>
      <c r="F532" s="37"/>
      <c r="G532" s="37"/>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c r="AL532" s="37"/>
      <c r="AM532" s="37"/>
      <c r="AN532" s="37"/>
      <c r="AO532" s="37"/>
      <c r="AP532" s="37"/>
      <c r="AQ532" s="37"/>
      <c r="AR532" s="37"/>
      <c r="AS532" s="37"/>
      <c r="AT532" s="37"/>
      <c r="AU532" s="37"/>
      <c r="AV532" s="37"/>
      <c r="AW532" s="37"/>
    </row>
    <row r="533" spans="1:49" s="36" customFormat="1" ht="30" hidden="1" customHeight="1" x14ac:dyDescent="0.25">
      <c r="A533" s="30" t="s">
        <v>23</v>
      </c>
      <c r="B533" s="116" t="s">
        <v>37</v>
      </c>
      <c r="C533" s="111" t="s">
        <v>37</v>
      </c>
      <c r="D533" s="54" t="s">
        <v>682</v>
      </c>
      <c r="E533" s="37"/>
      <c r="F533" s="37"/>
      <c r="G533" s="37"/>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c r="AL533" s="37"/>
      <c r="AM533" s="37"/>
      <c r="AN533" s="37"/>
      <c r="AO533" s="37"/>
      <c r="AP533" s="37"/>
      <c r="AQ533" s="37"/>
      <c r="AR533" s="37"/>
      <c r="AS533" s="37"/>
      <c r="AT533" s="37"/>
      <c r="AU533" s="37"/>
      <c r="AV533" s="37"/>
      <c r="AW533" s="37"/>
    </row>
    <row r="534" spans="1:49" s="36" customFormat="1" ht="30" hidden="1" customHeight="1" x14ac:dyDescent="0.25">
      <c r="A534" s="30" t="s">
        <v>23</v>
      </c>
      <c r="B534" s="116" t="s">
        <v>37</v>
      </c>
      <c r="C534" s="111" t="s">
        <v>37</v>
      </c>
      <c r="D534" s="54" t="s">
        <v>681</v>
      </c>
      <c r="E534" s="37"/>
      <c r="F534" s="37"/>
      <c r="G534" s="37"/>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c r="AG534" s="37"/>
      <c r="AH534" s="37"/>
      <c r="AI534" s="37"/>
      <c r="AJ534" s="37"/>
      <c r="AK534" s="37"/>
      <c r="AL534" s="37"/>
      <c r="AM534" s="37"/>
      <c r="AN534" s="37"/>
      <c r="AO534" s="37"/>
      <c r="AP534" s="37"/>
      <c r="AQ534" s="37"/>
      <c r="AR534" s="37"/>
      <c r="AS534" s="37"/>
      <c r="AT534" s="37"/>
      <c r="AU534" s="37"/>
      <c r="AV534" s="37"/>
      <c r="AW534" s="37"/>
    </row>
    <row r="535" spans="1:49" s="36" customFormat="1" ht="30" hidden="1" customHeight="1" x14ac:dyDescent="0.25">
      <c r="A535" s="30" t="s">
        <v>23</v>
      </c>
      <c r="B535" s="116" t="s">
        <v>37</v>
      </c>
      <c r="C535" s="111" t="s">
        <v>37</v>
      </c>
      <c r="D535" s="54" t="s">
        <v>680</v>
      </c>
      <c r="E535" s="37"/>
      <c r="F535" s="37"/>
      <c r="G535" s="37"/>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7"/>
      <c r="AL535" s="37"/>
      <c r="AM535" s="37"/>
      <c r="AN535" s="37"/>
      <c r="AO535" s="37"/>
      <c r="AP535" s="37"/>
      <c r="AQ535" s="37"/>
      <c r="AR535" s="37"/>
      <c r="AS535" s="37"/>
      <c r="AT535" s="37"/>
      <c r="AU535" s="37"/>
      <c r="AV535" s="37"/>
      <c r="AW535" s="37"/>
    </row>
    <row r="536" spans="1:49" s="36" customFormat="1" ht="30" hidden="1" customHeight="1" x14ac:dyDescent="0.25">
      <c r="A536" s="30" t="s">
        <v>23</v>
      </c>
      <c r="B536" s="116" t="s">
        <v>37</v>
      </c>
      <c r="C536" s="111" t="s">
        <v>37</v>
      </c>
      <c r="D536" s="54" t="s">
        <v>679</v>
      </c>
      <c r="E536" s="37"/>
      <c r="F536" s="37"/>
      <c r="G536" s="37"/>
      <c r="H536" s="3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7"/>
      <c r="AL536" s="37"/>
      <c r="AM536" s="37"/>
      <c r="AN536" s="37"/>
      <c r="AO536" s="37"/>
      <c r="AP536" s="37"/>
      <c r="AQ536" s="37"/>
      <c r="AR536" s="37"/>
      <c r="AS536" s="37"/>
      <c r="AT536" s="37"/>
      <c r="AU536" s="37"/>
      <c r="AV536" s="37"/>
      <c r="AW536" s="37"/>
    </row>
    <row r="537" spans="1:49" s="36" customFormat="1" ht="30" hidden="1" customHeight="1" x14ac:dyDescent="0.25">
      <c r="A537" s="30" t="s">
        <v>23</v>
      </c>
      <c r="B537" s="116" t="s">
        <v>37</v>
      </c>
      <c r="C537" s="111" t="s">
        <v>37</v>
      </c>
      <c r="D537" s="54" t="s">
        <v>678</v>
      </c>
      <c r="E537" s="37"/>
      <c r="F537" s="37"/>
      <c r="G537" s="37"/>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37"/>
      <c r="AL537" s="37"/>
      <c r="AM537" s="37"/>
      <c r="AN537" s="37"/>
      <c r="AO537" s="37"/>
      <c r="AP537" s="37"/>
      <c r="AQ537" s="37"/>
      <c r="AR537" s="37"/>
      <c r="AS537" s="37"/>
      <c r="AT537" s="37"/>
      <c r="AU537" s="37"/>
      <c r="AV537" s="37"/>
      <c r="AW537" s="37"/>
    </row>
    <row r="538" spans="1:49" s="36" customFormat="1" ht="30" hidden="1" customHeight="1" x14ac:dyDescent="0.25">
      <c r="A538" s="30" t="s">
        <v>23</v>
      </c>
      <c r="B538" s="116" t="s">
        <v>37</v>
      </c>
      <c r="C538" s="111" t="s">
        <v>669</v>
      </c>
      <c r="D538" s="54" t="s">
        <v>677</v>
      </c>
      <c r="E538" s="37"/>
      <c r="F538" s="37"/>
      <c r="G538" s="37"/>
      <c r="H538" s="37"/>
      <c r="I538" s="37"/>
      <c r="J538" s="37"/>
      <c r="K538" s="37"/>
      <c r="L538" s="37"/>
      <c r="M538" s="37"/>
      <c r="N538" s="37"/>
      <c r="O538" s="37"/>
      <c r="P538" s="37"/>
      <c r="Q538" s="37"/>
      <c r="R538" s="37"/>
      <c r="S538" s="37"/>
      <c r="T538" s="37"/>
      <c r="U538" s="37"/>
      <c r="V538" s="37"/>
      <c r="W538" s="37"/>
      <c r="X538" s="37"/>
      <c r="Y538" s="37"/>
      <c r="Z538" s="37"/>
      <c r="AA538" s="37"/>
      <c r="AB538" s="37"/>
      <c r="AC538" s="37"/>
      <c r="AD538" s="37"/>
      <c r="AE538" s="37"/>
      <c r="AF538" s="37"/>
      <c r="AG538" s="37"/>
      <c r="AH538" s="37"/>
      <c r="AI538" s="37"/>
      <c r="AJ538" s="37"/>
      <c r="AK538" s="37"/>
      <c r="AL538" s="37"/>
      <c r="AM538" s="37"/>
      <c r="AN538" s="37"/>
      <c r="AO538" s="37"/>
      <c r="AP538" s="37"/>
      <c r="AQ538" s="37"/>
      <c r="AR538" s="37"/>
      <c r="AS538" s="37"/>
      <c r="AT538" s="37"/>
      <c r="AU538" s="37"/>
      <c r="AV538" s="37"/>
      <c r="AW538" s="37"/>
    </row>
    <row r="539" spans="1:49" s="36" customFormat="1" ht="30" hidden="1" customHeight="1" x14ac:dyDescent="0.25">
      <c r="A539" s="115" t="s">
        <v>2464</v>
      </c>
      <c r="B539" s="116" t="s">
        <v>37</v>
      </c>
      <c r="C539" s="111" t="s">
        <v>665</v>
      </c>
      <c r="D539" s="54" t="s">
        <v>1204</v>
      </c>
      <c r="E539" s="37"/>
      <c r="F539" s="37"/>
      <c r="G539" s="37"/>
      <c r="H539" s="37"/>
      <c r="I539" s="37"/>
      <c r="J539" s="37"/>
      <c r="K539" s="37"/>
      <c r="L539" s="37"/>
      <c r="M539" s="37"/>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7"/>
      <c r="AK539" s="37"/>
      <c r="AL539" s="37"/>
      <c r="AM539" s="37"/>
      <c r="AN539" s="37"/>
      <c r="AO539" s="37"/>
      <c r="AP539" s="37"/>
      <c r="AQ539" s="37"/>
      <c r="AR539" s="37"/>
      <c r="AS539" s="37"/>
      <c r="AT539" s="37"/>
      <c r="AU539" s="37"/>
      <c r="AV539" s="37"/>
      <c r="AW539" s="37"/>
    </row>
    <row r="540" spans="1:49" s="36" customFormat="1" ht="30" hidden="1" customHeight="1" x14ac:dyDescent="0.25">
      <c r="A540" s="115" t="s">
        <v>2464</v>
      </c>
      <c r="B540" s="116" t="s">
        <v>37</v>
      </c>
      <c r="C540" s="111" t="s">
        <v>665</v>
      </c>
      <c r="D540" s="54" t="s">
        <v>1203</v>
      </c>
      <c r="E540" s="37"/>
      <c r="F540" s="37"/>
      <c r="G540" s="37"/>
      <c r="H540" s="37"/>
      <c r="I540" s="37"/>
      <c r="J540" s="37"/>
      <c r="K540" s="37"/>
      <c r="L540" s="37"/>
      <c r="M540" s="37"/>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7"/>
      <c r="AK540" s="37"/>
      <c r="AL540" s="37"/>
      <c r="AM540" s="37"/>
      <c r="AN540" s="37"/>
      <c r="AO540" s="37"/>
      <c r="AP540" s="37"/>
      <c r="AQ540" s="37"/>
      <c r="AR540" s="37"/>
      <c r="AS540" s="37"/>
      <c r="AT540" s="37"/>
      <c r="AU540" s="37"/>
      <c r="AV540" s="37"/>
      <c r="AW540" s="37"/>
    </row>
    <row r="541" spans="1:49" s="36" customFormat="1" ht="30" hidden="1" customHeight="1" x14ac:dyDescent="0.25">
      <c r="A541" s="30" t="s">
        <v>23</v>
      </c>
      <c r="B541" s="116" t="s">
        <v>37</v>
      </c>
      <c r="C541" s="111" t="s">
        <v>37</v>
      </c>
      <c r="D541" s="54" t="s">
        <v>1456</v>
      </c>
      <c r="E541" s="37"/>
      <c r="F541" s="37"/>
      <c r="G541" s="37"/>
      <c r="H541" s="37"/>
      <c r="I541" s="37"/>
      <c r="J541" s="37"/>
      <c r="K541" s="37"/>
      <c r="L541" s="37"/>
      <c r="M541" s="37"/>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7"/>
      <c r="AK541" s="37"/>
      <c r="AL541" s="37"/>
      <c r="AM541" s="37"/>
      <c r="AN541" s="37"/>
      <c r="AO541" s="37"/>
      <c r="AP541" s="37"/>
      <c r="AQ541" s="37"/>
      <c r="AR541" s="37"/>
      <c r="AS541" s="37"/>
      <c r="AT541" s="37"/>
      <c r="AU541" s="37"/>
      <c r="AV541" s="37"/>
      <c r="AW541" s="37"/>
    </row>
    <row r="542" spans="1:49" s="36" customFormat="1" ht="30" hidden="1" customHeight="1" x14ac:dyDescent="0.25">
      <c r="A542" s="32" t="s">
        <v>468</v>
      </c>
      <c r="B542" s="116" t="s">
        <v>37</v>
      </c>
      <c r="C542" s="111" t="s">
        <v>665</v>
      </c>
      <c r="D542" s="54" t="s">
        <v>674</v>
      </c>
      <c r="E542" s="37"/>
      <c r="F542" s="37"/>
      <c r="G542" s="37"/>
      <c r="H542" s="37"/>
      <c r="I542" s="37"/>
      <c r="J542" s="37"/>
      <c r="K542" s="37"/>
      <c r="L542" s="37"/>
      <c r="M542" s="37"/>
      <c r="N542" s="37"/>
      <c r="O542" s="37"/>
      <c r="P542" s="37"/>
      <c r="Q542" s="37"/>
      <c r="R542" s="37"/>
      <c r="S542" s="37"/>
      <c r="T542" s="37"/>
      <c r="U542" s="37"/>
      <c r="V542" s="37"/>
      <c r="W542" s="37"/>
      <c r="X542" s="37"/>
      <c r="Y542" s="37"/>
      <c r="Z542" s="37"/>
      <c r="AA542" s="37"/>
      <c r="AB542" s="37"/>
      <c r="AC542" s="37"/>
      <c r="AD542" s="37"/>
      <c r="AE542" s="37"/>
      <c r="AF542" s="37"/>
      <c r="AG542" s="37"/>
      <c r="AH542" s="37"/>
      <c r="AI542" s="37"/>
      <c r="AJ542" s="37"/>
      <c r="AK542" s="37"/>
      <c r="AL542" s="37"/>
      <c r="AM542" s="37"/>
      <c r="AN542" s="37"/>
      <c r="AO542" s="37"/>
      <c r="AP542" s="37"/>
      <c r="AQ542" s="37"/>
      <c r="AR542" s="37"/>
      <c r="AS542" s="37"/>
      <c r="AT542" s="37"/>
      <c r="AU542" s="37"/>
      <c r="AV542" s="37"/>
      <c r="AW542" s="37"/>
    </row>
    <row r="543" spans="1:49" s="36" customFormat="1" ht="30" hidden="1" customHeight="1" x14ac:dyDescent="0.25">
      <c r="A543" s="115" t="s">
        <v>2464</v>
      </c>
      <c r="B543" s="116" t="s">
        <v>37</v>
      </c>
      <c r="C543" s="111" t="s">
        <v>665</v>
      </c>
      <c r="D543" s="54" t="s">
        <v>673</v>
      </c>
      <c r="E543" s="37"/>
      <c r="F543" s="37"/>
      <c r="G543" s="37"/>
      <c r="H543" s="37"/>
      <c r="I543" s="37"/>
      <c r="J543" s="37"/>
      <c r="K543" s="37"/>
      <c r="L543" s="37"/>
      <c r="M543" s="37"/>
      <c r="N543" s="37"/>
      <c r="O543" s="37"/>
      <c r="P543" s="37"/>
      <c r="Q543" s="37"/>
      <c r="R543" s="37"/>
      <c r="S543" s="37"/>
      <c r="T543" s="37"/>
      <c r="U543" s="37"/>
      <c r="V543" s="37"/>
      <c r="W543" s="37"/>
      <c r="X543" s="37"/>
      <c r="Y543" s="37"/>
      <c r="Z543" s="37"/>
      <c r="AA543" s="37"/>
      <c r="AB543" s="37"/>
      <c r="AC543" s="37"/>
      <c r="AD543" s="37"/>
      <c r="AE543" s="37"/>
      <c r="AF543" s="37"/>
      <c r="AG543" s="37"/>
      <c r="AH543" s="37"/>
      <c r="AI543" s="37"/>
      <c r="AJ543" s="37"/>
      <c r="AK543" s="37"/>
      <c r="AL543" s="37"/>
      <c r="AM543" s="37"/>
      <c r="AN543" s="37"/>
      <c r="AO543" s="37"/>
      <c r="AP543" s="37"/>
      <c r="AQ543" s="37"/>
      <c r="AR543" s="37"/>
      <c r="AS543" s="37"/>
      <c r="AT543" s="37"/>
      <c r="AU543" s="37"/>
      <c r="AV543" s="37"/>
      <c r="AW543" s="37"/>
    </row>
    <row r="544" spans="1:49" s="36" customFormat="1" ht="30" hidden="1" customHeight="1" x14ac:dyDescent="0.25">
      <c r="A544" s="35" t="s">
        <v>2463</v>
      </c>
      <c r="B544" s="116" t="s">
        <v>37</v>
      </c>
      <c r="C544" s="111" t="s">
        <v>665</v>
      </c>
      <c r="D544" s="54" t="s">
        <v>348</v>
      </c>
      <c r="E544" s="37"/>
      <c r="F544" s="37"/>
      <c r="G544" s="37"/>
      <c r="H544" s="37"/>
      <c r="I544" s="37"/>
      <c r="J544" s="37"/>
      <c r="K544" s="37"/>
      <c r="L544" s="37"/>
      <c r="M544" s="37"/>
      <c r="N544" s="37"/>
      <c r="O544" s="37"/>
      <c r="P544" s="37"/>
      <c r="Q544" s="37"/>
      <c r="R544" s="37"/>
      <c r="S544" s="37"/>
      <c r="T544" s="37"/>
      <c r="U544" s="37"/>
      <c r="V544" s="37"/>
      <c r="W544" s="37"/>
      <c r="X544" s="37"/>
      <c r="Y544" s="37"/>
      <c r="Z544" s="37"/>
      <c r="AA544" s="37"/>
      <c r="AB544" s="37"/>
      <c r="AC544" s="37"/>
      <c r="AD544" s="37"/>
      <c r="AE544" s="37"/>
      <c r="AF544" s="37"/>
      <c r="AG544" s="37"/>
      <c r="AH544" s="37"/>
      <c r="AI544" s="37"/>
      <c r="AJ544" s="37"/>
      <c r="AK544" s="37"/>
      <c r="AL544" s="37"/>
      <c r="AM544" s="37"/>
      <c r="AN544" s="37"/>
      <c r="AO544" s="37"/>
      <c r="AP544" s="37"/>
      <c r="AQ544" s="37"/>
      <c r="AR544" s="37"/>
      <c r="AS544" s="37"/>
      <c r="AT544" s="37"/>
      <c r="AU544" s="37"/>
      <c r="AV544" s="37"/>
      <c r="AW544" s="37"/>
    </row>
    <row r="545" spans="1:49" s="36" customFormat="1" ht="30" hidden="1" customHeight="1" x14ac:dyDescent="0.25">
      <c r="A545" s="30" t="s">
        <v>23</v>
      </c>
      <c r="B545" s="116" t="s">
        <v>37</v>
      </c>
      <c r="C545" s="111" t="s">
        <v>665</v>
      </c>
      <c r="D545" s="54" t="s">
        <v>672</v>
      </c>
      <c r="E545" s="37"/>
      <c r="F545" s="37"/>
      <c r="G545" s="37"/>
      <c r="H545" s="37"/>
      <c r="I545" s="37"/>
      <c r="J545" s="37"/>
      <c r="K545" s="37"/>
      <c r="L545" s="37"/>
      <c r="M545" s="37"/>
      <c r="N545" s="37"/>
      <c r="O545" s="37"/>
      <c r="P545" s="37"/>
      <c r="Q545" s="37"/>
      <c r="R545" s="37"/>
      <c r="S545" s="37"/>
      <c r="T545" s="37"/>
      <c r="U545" s="37"/>
      <c r="V545" s="37"/>
      <c r="W545" s="37"/>
      <c r="X545" s="37"/>
      <c r="Y545" s="37"/>
      <c r="Z545" s="37"/>
      <c r="AA545" s="37"/>
      <c r="AB545" s="37"/>
      <c r="AC545" s="37"/>
      <c r="AD545" s="37"/>
      <c r="AE545" s="37"/>
      <c r="AF545" s="37"/>
      <c r="AG545" s="37"/>
      <c r="AH545" s="37"/>
      <c r="AI545" s="37"/>
      <c r="AJ545" s="37"/>
      <c r="AK545" s="37"/>
      <c r="AL545" s="37"/>
      <c r="AM545" s="37"/>
      <c r="AN545" s="37"/>
      <c r="AO545" s="37"/>
      <c r="AP545" s="37"/>
      <c r="AQ545" s="37"/>
      <c r="AR545" s="37"/>
      <c r="AS545" s="37"/>
      <c r="AT545" s="37"/>
      <c r="AU545" s="37"/>
      <c r="AV545" s="37"/>
      <c r="AW545" s="37"/>
    </row>
    <row r="546" spans="1:49" s="36" customFormat="1" ht="30" hidden="1" customHeight="1" x14ac:dyDescent="0.25">
      <c r="A546" s="115" t="s">
        <v>2464</v>
      </c>
      <c r="B546" s="116" t="s">
        <v>37</v>
      </c>
      <c r="C546" s="111" t="s">
        <v>37</v>
      </c>
      <c r="D546" s="54" t="s">
        <v>671</v>
      </c>
      <c r="E546" s="37"/>
      <c r="F546" s="37"/>
      <c r="G546" s="37"/>
      <c r="H546" s="37"/>
      <c r="I546" s="37"/>
      <c r="J546" s="37"/>
      <c r="K546" s="37"/>
      <c r="L546" s="37"/>
      <c r="M546" s="37"/>
      <c r="N546" s="37"/>
      <c r="O546" s="37"/>
      <c r="P546" s="37"/>
      <c r="Q546" s="37"/>
      <c r="R546" s="37"/>
      <c r="S546" s="37"/>
      <c r="T546" s="37"/>
      <c r="U546" s="37"/>
      <c r="V546" s="37"/>
      <c r="W546" s="37"/>
      <c r="X546" s="37"/>
      <c r="Y546" s="37"/>
      <c r="Z546" s="37"/>
      <c r="AA546" s="37"/>
      <c r="AB546" s="37"/>
      <c r="AC546" s="37"/>
      <c r="AD546" s="37"/>
      <c r="AE546" s="37"/>
      <c r="AF546" s="37"/>
      <c r="AG546" s="37"/>
      <c r="AH546" s="37"/>
      <c r="AI546" s="37"/>
      <c r="AJ546" s="37"/>
      <c r="AK546" s="37"/>
      <c r="AL546" s="37"/>
      <c r="AM546" s="37"/>
      <c r="AN546" s="37"/>
      <c r="AO546" s="37"/>
      <c r="AP546" s="37"/>
      <c r="AQ546" s="37"/>
      <c r="AR546" s="37"/>
      <c r="AS546" s="37"/>
      <c r="AT546" s="37"/>
      <c r="AU546" s="37"/>
      <c r="AV546" s="37"/>
      <c r="AW546" s="37"/>
    </row>
    <row r="547" spans="1:49" s="36" customFormat="1" ht="30" hidden="1" customHeight="1" x14ac:dyDescent="0.25">
      <c r="A547" s="115" t="s">
        <v>2464</v>
      </c>
      <c r="B547" s="116" t="s">
        <v>37</v>
      </c>
      <c r="C547" s="111" t="s">
        <v>669</v>
      </c>
      <c r="D547" s="54" t="s">
        <v>670</v>
      </c>
      <c r="E547" s="37"/>
      <c r="F547" s="37"/>
      <c r="G547" s="37"/>
      <c r="H547" s="37"/>
      <c r="I547" s="37"/>
      <c r="J547" s="37"/>
      <c r="K547" s="37"/>
      <c r="L547" s="37"/>
      <c r="M547" s="37"/>
      <c r="N547" s="37"/>
      <c r="O547" s="37"/>
      <c r="P547" s="37"/>
      <c r="Q547" s="37"/>
      <c r="R547" s="37"/>
      <c r="S547" s="37"/>
      <c r="T547" s="37"/>
      <c r="U547" s="37"/>
      <c r="V547" s="37"/>
      <c r="W547" s="37"/>
      <c r="X547" s="37"/>
      <c r="Y547" s="37"/>
      <c r="Z547" s="37"/>
      <c r="AA547" s="37"/>
      <c r="AB547" s="37"/>
      <c r="AC547" s="37"/>
      <c r="AD547" s="37"/>
      <c r="AE547" s="37"/>
      <c r="AF547" s="37"/>
      <c r="AG547" s="37"/>
      <c r="AH547" s="37"/>
      <c r="AI547" s="37"/>
      <c r="AJ547" s="37"/>
      <c r="AK547" s="37"/>
      <c r="AL547" s="37"/>
      <c r="AM547" s="37"/>
      <c r="AN547" s="37"/>
      <c r="AO547" s="37"/>
      <c r="AP547" s="37"/>
      <c r="AQ547" s="37"/>
      <c r="AR547" s="37"/>
      <c r="AS547" s="37"/>
      <c r="AT547" s="37"/>
      <c r="AU547" s="37"/>
      <c r="AV547" s="37"/>
      <c r="AW547" s="37"/>
    </row>
    <row r="548" spans="1:49" s="36" customFormat="1" ht="30" hidden="1" customHeight="1" x14ac:dyDescent="0.25">
      <c r="A548" s="34" t="s">
        <v>2464</v>
      </c>
      <c r="B548" s="116" t="s">
        <v>37</v>
      </c>
      <c r="C548" s="111" t="s">
        <v>669</v>
      </c>
      <c r="D548" s="54" t="s">
        <v>668</v>
      </c>
      <c r="E548" s="37"/>
      <c r="F548" s="37"/>
      <c r="G548" s="37"/>
      <c r="H548" s="37"/>
      <c r="I548" s="37"/>
      <c r="J548" s="37"/>
      <c r="K548" s="37"/>
      <c r="L548" s="37"/>
      <c r="M548" s="37"/>
      <c r="N548" s="37"/>
      <c r="O548" s="37"/>
      <c r="P548" s="37"/>
      <c r="Q548" s="37"/>
      <c r="R548" s="37"/>
      <c r="S548" s="37"/>
      <c r="T548" s="37"/>
      <c r="U548" s="37"/>
      <c r="V548" s="37"/>
      <c r="W548" s="37"/>
      <c r="X548" s="37"/>
      <c r="Y548" s="37"/>
      <c r="Z548" s="37"/>
      <c r="AA548" s="37"/>
      <c r="AB548" s="37"/>
      <c r="AC548" s="37"/>
      <c r="AD548" s="37"/>
      <c r="AE548" s="37"/>
      <c r="AF548" s="37"/>
      <c r="AG548" s="37"/>
      <c r="AH548" s="37"/>
      <c r="AI548" s="37"/>
      <c r="AJ548" s="37"/>
      <c r="AK548" s="37"/>
      <c r="AL548" s="37"/>
      <c r="AM548" s="37"/>
      <c r="AN548" s="37"/>
      <c r="AO548" s="37"/>
      <c r="AP548" s="37"/>
      <c r="AQ548" s="37"/>
      <c r="AR548" s="37"/>
      <c r="AS548" s="37"/>
      <c r="AT548" s="37"/>
      <c r="AU548" s="37"/>
      <c r="AV548" s="37"/>
      <c r="AW548" s="37"/>
    </row>
    <row r="549" spans="1:49" s="36" customFormat="1" ht="30" hidden="1" customHeight="1" x14ac:dyDescent="0.25">
      <c r="A549" s="32" t="s">
        <v>468</v>
      </c>
      <c r="B549" s="116" t="s">
        <v>37</v>
      </c>
      <c r="C549" s="111" t="s">
        <v>665</v>
      </c>
      <c r="D549" s="54" t="s">
        <v>667</v>
      </c>
      <c r="E549" s="37"/>
      <c r="F549" s="37"/>
      <c r="G549" s="37"/>
      <c r="H549" s="37"/>
      <c r="I549" s="37"/>
      <c r="J549" s="37"/>
      <c r="K549" s="37"/>
      <c r="L549" s="37"/>
      <c r="M549" s="37"/>
      <c r="N549" s="37"/>
      <c r="O549" s="37"/>
      <c r="P549" s="37"/>
      <c r="Q549" s="37"/>
      <c r="R549" s="37"/>
      <c r="S549" s="37"/>
      <c r="T549" s="37"/>
      <c r="U549" s="37"/>
      <c r="V549" s="37"/>
      <c r="W549" s="37"/>
      <c r="X549" s="37"/>
      <c r="Y549" s="37"/>
      <c r="Z549" s="37"/>
      <c r="AA549" s="37"/>
      <c r="AB549" s="37"/>
      <c r="AC549" s="37"/>
      <c r="AD549" s="37"/>
      <c r="AE549" s="37"/>
      <c r="AF549" s="37"/>
      <c r="AG549" s="37"/>
      <c r="AH549" s="37"/>
      <c r="AI549" s="37"/>
      <c r="AJ549" s="37"/>
      <c r="AK549" s="37"/>
      <c r="AL549" s="37"/>
      <c r="AM549" s="37"/>
      <c r="AN549" s="37"/>
      <c r="AO549" s="37"/>
      <c r="AP549" s="37"/>
      <c r="AQ549" s="37"/>
      <c r="AR549" s="37"/>
      <c r="AS549" s="37"/>
      <c r="AT549" s="37"/>
      <c r="AU549" s="37"/>
      <c r="AV549" s="37"/>
      <c r="AW549" s="37"/>
    </row>
    <row r="550" spans="1:49" s="36" customFormat="1" ht="30" hidden="1" customHeight="1" x14ac:dyDescent="0.25">
      <c r="A550" s="115" t="s">
        <v>2464</v>
      </c>
      <c r="B550" s="116" t="s">
        <v>37</v>
      </c>
      <c r="C550" s="111" t="s">
        <v>665</v>
      </c>
      <c r="D550" s="54" t="s">
        <v>666</v>
      </c>
      <c r="E550" s="37"/>
      <c r="F550" s="37"/>
      <c r="G550" s="37"/>
      <c r="H550" s="37"/>
      <c r="I550" s="37"/>
      <c r="J550" s="37"/>
      <c r="K550" s="37"/>
      <c r="L550" s="37"/>
      <c r="M550" s="37"/>
      <c r="N550" s="37"/>
      <c r="O550" s="37"/>
      <c r="P550" s="37"/>
      <c r="Q550" s="37"/>
      <c r="R550" s="37"/>
      <c r="S550" s="37"/>
      <c r="T550" s="37"/>
      <c r="U550" s="37"/>
      <c r="V550" s="37"/>
      <c r="W550" s="37"/>
      <c r="X550" s="37"/>
      <c r="Y550" s="37"/>
      <c r="Z550" s="37"/>
      <c r="AA550" s="37"/>
      <c r="AB550" s="37"/>
      <c r="AC550" s="37"/>
      <c r="AD550" s="37"/>
      <c r="AE550" s="37"/>
      <c r="AF550" s="37"/>
      <c r="AG550" s="37"/>
      <c r="AH550" s="37"/>
      <c r="AI550" s="37"/>
      <c r="AJ550" s="37"/>
      <c r="AK550" s="37"/>
      <c r="AL550" s="37"/>
      <c r="AM550" s="37"/>
      <c r="AN550" s="37"/>
      <c r="AO550" s="37"/>
      <c r="AP550" s="37"/>
      <c r="AQ550" s="37"/>
      <c r="AR550" s="37"/>
      <c r="AS550" s="37"/>
      <c r="AT550" s="37"/>
      <c r="AU550" s="37"/>
      <c r="AV550" s="37"/>
      <c r="AW550" s="37"/>
    </row>
    <row r="551" spans="1:49" s="36" customFormat="1" ht="30" hidden="1" customHeight="1" x14ac:dyDescent="0.25">
      <c r="A551" s="115" t="s">
        <v>2464</v>
      </c>
      <c r="B551" s="116" t="s">
        <v>37</v>
      </c>
      <c r="C551" s="111" t="s">
        <v>665</v>
      </c>
      <c r="D551" s="54" t="s">
        <v>664</v>
      </c>
      <c r="E551" s="37"/>
      <c r="F551" s="37"/>
      <c r="G551" s="37"/>
      <c r="H551" s="37"/>
      <c r="I551" s="37"/>
      <c r="J551" s="37"/>
      <c r="K551" s="37"/>
      <c r="L551" s="37"/>
      <c r="M551" s="37"/>
      <c r="N551" s="37"/>
      <c r="O551" s="37"/>
      <c r="P551" s="37"/>
      <c r="Q551" s="37"/>
      <c r="R551" s="37"/>
      <c r="S551" s="37"/>
      <c r="T551" s="37"/>
      <c r="U551" s="37"/>
      <c r="V551" s="37"/>
      <c r="W551" s="37"/>
      <c r="X551" s="37"/>
      <c r="Y551" s="37"/>
      <c r="Z551" s="37"/>
      <c r="AA551" s="37"/>
      <c r="AB551" s="37"/>
      <c r="AC551" s="37"/>
      <c r="AD551" s="37"/>
      <c r="AE551" s="37"/>
      <c r="AF551" s="37"/>
      <c r="AG551" s="37"/>
      <c r="AH551" s="37"/>
      <c r="AI551" s="37"/>
      <c r="AJ551" s="37"/>
      <c r="AK551" s="37"/>
      <c r="AL551" s="37"/>
      <c r="AM551" s="37"/>
      <c r="AN551" s="37"/>
      <c r="AO551" s="37"/>
      <c r="AP551" s="37"/>
      <c r="AQ551" s="37"/>
      <c r="AR551" s="37"/>
      <c r="AS551" s="37"/>
      <c r="AT551" s="37"/>
      <c r="AU551" s="37"/>
      <c r="AV551" s="37"/>
      <c r="AW551" s="37"/>
    </row>
    <row r="552" spans="1:49" s="36" customFormat="1" ht="30" hidden="1" customHeight="1" x14ac:dyDescent="0.25">
      <c r="A552" s="115" t="s">
        <v>2464</v>
      </c>
      <c r="B552" s="116" t="s">
        <v>37</v>
      </c>
      <c r="C552" s="111" t="s">
        <v>665</v>
      </c>
      <c r="D552" s="54" t="s">
        <v>1211</v>
      </c>
      <c r="E552" s="37"/>
      <c r="F552" s="37"/>
      <c r="G552" s="37"/>
      <c r="H552" s="37"/>
      <c r="I552" s="37"/>
      <c r="J552" s="37"/>
      <c r="K552" s="37"/>
      <c r="L552" s="37"/>
      <c r="M552" s="37"/>
      <c r="N552" s="37"/>
      <c r="O552" s="37"/>
      <c r="P552" s="37"/>
      <c r="Q552" s="37"/>
      <c r="R552" s="37"/>
      <c r="S552" s="37"/>
      <c r="T552" s="37"/>
      <c r="U552" s="37"/>
      <c r="V552" s="37"/>
      <c r="W552" s="37"/>
      <c r="X552" s="37"/>
      <c r="Y552" s="37"/>
      <c r="Z552" s="37"/>
      <c r="AA552" s="37"/>
      <c r="AB552" s="37"/>
      <c r="AC552" s="37"/>
      <c r="AD552" s="37"/>
      <c r="AE552" s="37"/>
      <c r="AF552" s="37"/>
      <c r="AG552" s="37"/>
      <c r="AH552" s="37"/>
      <c r="AI552" s="37"/>
      <c r="AJ552" s="37"/>
      <c r="AK552" s="37"/>
      <c r="AL552" s="37"/>
      <c r="AM552" s="37"/>
      <c r="AN552" s="37"/>
      <c r="AO552" s="37"/>
      <c r="AP552" s="37"/>
      <c r="AQ552" s="37"/>
      <c r="AR552" s="37"/>
      <c r="AS552" s="37"/>
      <c r="AT552" s="37"/>
      <c r="AU552" s="37"/>
      <c r="AV552" s="37"/>
      <c r="AW552" s="37"/>
    </row>
    <row r="553" spans="1:49" s="36" customFormat="1" ht="30" hidden="1" customHeight="1" x14ac:dyDescent="0.25">
      <c r="A553" s="115" t="s">
        <v>2464</v>
      </c>
      <c r="B553" s="116" t="s">
        <v>37</v>
      </c>
      <c r="C553" s="111" t="s">
        <v>665</v>
      </c>
      <c r="D553" s="54" t="s">
        <v>94</v>
      </c>
      <c r="E553" s="37"/>
      <c r="F553" s="37"/>
      <c r="G553" s="37"/>
      <c r="H553" s="37"/>
      <c r="I553" s="37"/>
      <c r="J553" s="37"/>
      <c r="K553" s="37"/>
      <c r="L553" s="37"/>
      <c r="M553" s="37"/>
      <c r="N553" s="37"/>
      <c r="O553" s="37"/>
      <c r="P553" s="37"/>
      <c r="Q553" s="37"/>
      <c r="R553" s="37"/>
      <c r="S553" s="37"/>
      <c r="T553" s="37"/>
      <c r="U553" s="37"/>
      <c r="V553" s="37"/>
      <c r="W553" s="37"/>
      <c r="X553" s="37"/>
      <c r="Y553" s="37"/>
      <c r="Z553" s="37"/>
      <c r="AA553" s="37"/>
      <c r="AB553" s="37"/>
      <c r="AC553" s="37"/>
      <c r="AD553" s="37"/>
      <c r="AE553" s="37"/>
      <c r="AF553" s="37"/>
      <c r="AG553" s="37"/>
      <c r="AH553" s="37"/>
      <c r="AI553" s="37"/>
      <c r="AJ553" s="37"/>
      <c r="AK553" s="37"/>
      <c r="AL553" s="37"/>
      <c r="AM553" s="37"/>
      <c r="AN553" s="37"/>
      <c r="AO553" s="37"/>
      <c r="AP553" s="37"/>
      <c r="AQ553" s="37"/>
      <c r="AR553" s="37"/>
      <c r="AS553" s="37"/>
      <c r="AT553" s="37"/>
      <c r="AU553" s="37"/>
      <c r="AV553" s="37"/>
      <c r="AW553" s="37"/>
    </row>
    <row r="554" spans="1:49" s="36" customFormat="1" ht="30" hidden="1" customHeight="1" x14ac:dyDescent="0.25">
      <c r="A554" s="35" t="s">
        <v>2463</v>
      </c>
      <c r="B554" s="116" t="s">
        <v>37</v>
      </c>
      <c r="C554" s="111" t="s">
        <v>37</v>
      </c>
      <c r="D554" s="54" t="s">
        <v>1210</v>
      </c>
      <c r="E554" s="37"/>
      <c r="F554" s="37"/>
      <c r="G554" s="37"/>
      <c r="H554" s="37"/>
      <c r="I554" s="37"/>
      <c r="J554" s="37"/>
      <c r="K554" s="37"/>
      <c r="L554" s="37"/>
      <c r="M554" s="37"/>
      <c r="N554" s="37"/>
      <c r="O554" s="37"/>
      <c r="P554" s="37"/>
      <c r="Q554" s="37"/>
      <c r="R554" s="37"/>
      <c r="S554" s="37"/>
      <c r="T554" s="37"/>
      <c r="U554" s="37"/>
      <c r="V554" s="37"/>
      <c r="W554" s="37"/>
      <c r="X554" s="37"/>
      <c r="Y554" s="37"/>
      <c r="Z554" s="37"/>
      <c r="AA554" s="37"/>
      <c r="AB554" s="37"/>
      <c r="AC554" s="37"/>
      <c r="AD554" s="37"/>
      <c r="AE554" s="37"/>
      <c r="AF554" s="37"/>
      <c r="AG554" s="37"/>
      <c r="AH554" s="37"/>
      <c r="AI554" s="37"/>
      <c r="AJ554" s="37"/>
      <c r="AK554" s="37"/>
      <c r="AL554" s="37"/>
      <c r="AM554" s="37"/>
      <c r="AN554" s="37"/>
      <c r="AO554" s="37"/>
      <c r="AP554" s="37"/>
      <c r="AQ554" s="37"/>
      <c r="AR554" s="37"/>
      <c r="AS554" s="37"/>
      <c r="AT554" s="37"/>
      <c r="AU554" s="37"/>
      <c r="AV554" s="37"/>
      <c r="AW554" s="37"/>
    </row>
    <row r="555" spans="1:49" s="36" customFormat="1" ht="30" hidden="1" customHeight="1" x14ac:dyDescent="0.25">
      <c r="A555" s="115" t="s">
        <v>2464</v>
      </c>
      <c r="B555" s="116" t="s">
        <v>37</v>
      </c>
      <c r="C555" s="111" t="s">
        <v>727</v>
      </c>
      <c r="D555" s="54" t="s">
        <v>1209</v>
      </c>
      <c r="E555" s="37"/>
      <c r="F555" s="37"/>
      <c r="G555" s="37"/>
      <c r="H555" s="37"/>
      <c r="I555" s="37"/>
      <c r="J555" s="37"/>
      <c r="K555" s="37"/>
      <c r="L555" s="37"/>
      <c r="M555" s="37"/>
      <c r="N555" s="37"/>
      <c r="O555" s="37"/>
      <c r="P555" s="37"/>
      <c r="Q555" s="37"/>
      <c r="R555" s="37"/>
      <c r="S555" s="37"/>
      <c r="T555" s="37"/>
      <c r="U555" s="37"/>
      <c r="V555" s="37"/>
      <c r="W555" s="37"/>
      <c r="X555" s="37"/>
      <c r="Y555" s="37"/>
      <c r="Z555" s="37"/>
      <c r="AA555" s="37"/>
      <c r="AB555" s="37"/>
      <c r="AC555" s="37"/>
      <c r="AD555" s="37"/>
      <c r="AE555" s="37"/>
      <c r="AF555" s="37"/>
      <c r="AG555" s="37"/>
      <c r="AH555" s="37"/>
      <c r="AI555" s="37"/>
      <c r="AJ555" s="37"/>
      <c r="AK555" s="37"/>
      <c r="AL555" s="37"/>
      <c r="AM555" s="37"/>
      <c r="AN555" s="37"/>
      <c r="AO555" s="37"/>
      <c r="AP555" s="37"/>
      <c r="AQ555" s="37"/>
      <c r="AR555" s="37"/>
      <c r="AS555" s="37"/>
      <c r="AT555" s="37"/>
      <c r="AU555" s="37"/>
      <c r="AV555" s="37"/>
      <c r="AW555" s="37"/>
    </row>
    <row r="556" spans="1:49" s="36" customFormat="1" ht="30" hidden="1" customHeight="1" x14ac:dyDescent="0.25">
      <c r="A556" s="115" t="s">
        <v>2464</v>
      </c>
      <c r="B556" s="116" t="s">
        <v>37</v>
      </c>
      <c r="C556" s="111" t="s">
        <v>1208</v>
      </c>
      <c r="D556" s="54" t="s">
        <v>1207</v>
      </c>
      <c r="E556" s="37"/>
      <c r="F556" s="37"/>
      <c r="G556" s="37"/>
      <c r="H556" s="37"/>
      <c r="I556" s="37"/>
      <c r="J556" s="37"/>
      <c r="K556" s="37"/>
      <c r="L556" s="37"/>
      <c r="M556" s="37"/>
      <c r="N556" s="37"/>
      <c r="O556" s="37"/>
      <c r="P556" s="37"/>
      <c r="Q556" s="37"/>
      <c r="R556" s="37"/>
      <c r="S556" s="37"/>
      <c r="T556" s="37"/>
      <c r="U556" s="37"/>
      <c r="V556" s="37"/>
      <c r="W556" s="37"/>
      <c r="X556" s="37"/>
      <c r="Y556" s="37"/>
      <c r="Z556" s="37"/>
      <c r="AA556" s="37"/>
      <c r="AB556" s="37"/>
      <c r="AC556" s="37"/>
      <c r="AD556" s="37"/>
      <c r="AE556" s="37"/>
      <c r="AF556" s="37"/>
      <c r="AG556" s="37"/>
      <c r="AH556" s="37"/>
      <c r="AI556" s="37"/>
      <c r="AJ556" s="37"/>
      <c r="AK556" s="37"/>
      <c r="AL556" s="37"/>
      <c r="AM556" s="37"/>
      <c r="AN556" s="37"/>
      <c r="AO556" s="37"/>
      <c r="AP556" s="37"/>
      <c r="AQ556" s="37"/>
      <c r="AR556" s="37"/>
      <c r="AS556" s="37"/>
      <c r="AT556" s="37"/>
      <c r="AU556" s="37"/>
      <c r="AV556" s="37"/>
      <c r="AW556" s="37"/>
    </row>
    <row r="557" spans="1:49" s="36" customFormat="1" ht="30" hidden="1" customHeight="1" x14ac:dyDescent="0.25">
      <c r="A557" s="34" t="s">
        <v>2464</v>
      </c>
      <c r="B557" s="116" t="s">
        <v>37</v>
      </c>
      <c r="C557" s="111" t="s">
        <v>669</v>
      </c>
      <c r="D557" s="54" t="s">
        <v>1206</v>
      </c>
      <c r="E557" s="37"/>
      <c r="F557" s="37"/>
      <c r="G557" s="37"/>
      <c r="H557" s="37"/>
      <c r="I557" s="37"/>
      <c r="J557" s="37"/>
      <c r="K557" s="37"/>
      <c r="L557" s="37"/>
      <c r="M557" s="37"/>
      <c r="N557" s="37"/>
      <c r="O557" s="37"/>
      <c r="P557" s="37"/>
      <c r="Q557" s="37"/>
      <c r="R557" s="37"/>
      <c r="S557" s="37"/>
      <c r="T557" s="37"/>
      <c r="U557" s="37"/>
      <c r="V557" s="37"/>
      <c r="W557" s="37"/>
      <c r="X557" s="37"/>
      <c r="Y557" s="37"/>
      <c r="Z557" s="37"/>
      <c r="AA557" s="37"/>
      <c r="AB557" s="37"/>
      <c r="AC557" s="37"/>
      <c r="AD557" s="37"/>
      <c r="AE557" s="37"/>
      <c r="AF557" s="37"/>
      <c r="AG557" s="37"/>
      <c r="AH557" s="37"/>
      <c r="AI557" s="37"/>
      <c r="AJ557" s="37"/>
      <c r="AK557" s="37"/>
      <c r="AL557" s="37"/>
      <c r="AM557" s="37"/>
      <c r="AN557" s="37"/>
      <c r="AO557" s="37"/>
      <c r="AP557" s="37"/>
      <c r="AQ557" s="37"/>
      <c r="AR557" s="37"/>
      <c r="AS557" s="37"/>
      <c r="AT557" s="37"/>
      <c r="AU557" s="37"/>
      <c r="AV557" s="37"/>
      <c r="AW557" s="37"/>
    </row>
    <row r="558" spans="1:49" s="36" customFormat="1" ht="30" hidden="1" customHeight="1" x14ac:dyDescent="0.25">
      <c r="A558" s="34" t="s">
        <v>2464</v>
      </c>
      <c r="B558" s="116" t="s">
        <v>37</v>
      </c>
      <c r="C558" s="111" t="s">
        <v>669</v>
      </c>
      <c r="D558" s="54" t="s">
        <v>1205</v>
      </c>
      <c r="E558" s="37"/>
      <c r="F558" s="37"/>
      <c r="G558" s="37"/>
      <c r="H558" s="37"/>
      <c r="I558" s="37"/>
      <c r="J558" s="37"/>
      <c r="K558" s="37"/>
      <c r="L558" s="37"/>
      <c r="M558" s="37"/>
      <c r="N558" s="37"/>
      <c r="O558" s="37"/>
      <c r="P558" s="37"/>
      <c r="Q558" s="37"/>
      <c r="R558" s="37"/>
      <c r="S558" s="37"/>
      <c r="T558" s="37"/>
      <c r="U558" s="37"/>
      <c r="V558" s="37"/>
      <c r="W558" s="37"/>
      <c r="X558" s="37"/>
      <c r="Y558" s="37"/>
      <c r="Z558" s="37"/>
      <c r="AA558" s="37"/>
      <c r="AB558" s="37"/>
      <c r="AC558" s="37"/>
      <c r="AD558" s="37"/>
      <c r="AE558" s="37"/>
      <c r="AF558" s="37"/>
      <c r="AG558" s="37"/>
      <c r="AH558" s="37"/>
      <c r="AI558" s="37"/>
      <c r="AJ558" s="37"/>
      <c r="AK558" s="37"/>
      <c r="AL558" s="37"/>
      <c r="AM558" s="37"/>
      <c r="AN558" s="37"/>
      <c r="AO558" s="37"/>
      <c r="AP558" s="37"/>
      <c r="AQ558" s="37"/>
      <c r="AR558" s="37"/>
      <c r="AS558" s="37"/>
      <c r="AT558" s="37"/>
      <c r="AU558" s="37"/>
      <c r="AV558" s="37"/>
      <c r="AW558" s="37"/>
    </row>
    <row r="559" spans="1:49" s="117" customFormat="1" ht="30" hidden="1" customHeight="1" x14ac:dyDescent="0.25">
      <c r="A559" s="30" t="s">
        <v>23</v>
      </c>
      <c r="B559" s="116" t="s">
        <v>44</v>
      </c>
      <c r="C559" s="24" t="s">
        <v>1122</v>
      </c>
      <c r="D559" s="31" t="s">
        <v>2069</v>
      </c>
    </row>
    <row r="560" spans="1:49" s="117" customFormat="1" ht="30" hidden="1" customHeight="1" x14ac:dyDescent="0.25">
      <c r="A560" s="35" t="s">
        <v>2463</v>
      </c>
      <c r="B560" s="116" t="s">
        <v>43</v>
      </c>
      <c r="C560" s="56" t="s">
        <v>545</v>
      </c>
      <c r="D560" s="56" t="s">
        <v>2068</v>
      </c>
    </row>
    <row r="561" spans="1:4" s="117" customFormat="1" ht="30" hidden="1" customHeight="1" x14ac:dyDescent="0.25">
      <c r="A561" s="34" t="s">
        <v>2466</v>
      </c>
      <c r="B561" s="116" t="s">
        <v>35</v>
      </c>
      <c r="C561" s="30" t="s">
        <v>2067</v>
      </c>
      <c r="D561" s="55" t="s">
        <v>2066</v>
      </c>
    </row>
    <row r="562" spans="1:4" ht="30" hidden="1" customHeight="1" x14ac:dyDescent="0.25">
      <c r="A562" s="30" t="s">
        <v>23</v>
      </c>
      <c r="B562" s="30" t="s">
        <v>26</v>
      </c>
      <c r="C562" s="112" t="s">
        <v>308</v>
      </c>
      <c r="D562" s="24" t="s">
        <v>331</v>
      </c>
    </row>
    <row r="563" spans="1:4" ht="30" hidden="1" customHeight="1" x14ac:dyDescent="0.25">
      <c r="A563" s="35" t="s">
        <v>2463</v>
      </c>
      <c r="B563" s="30" t="s">
        <v>26</v>
      </c>
      <c r="C563" s="112" t="s">
        <v>345</v>
      </c>
      <c r="D563" s="24" t="s">
        <v>342</v>
      </c>
    </row>
    <row r="564" spans="1:4" ht="30" hidden="1" customHeight="1" x14ac:dyDescent="0.25">
      <c r="A564" s="30" t="s">
        <v>23</v>
      </c>
      <c r="B564" s="30" t="s">
        <v>26</v>
      </c>
      <c r="C564" s="112" t="s">
        <v>345</v>
      </c>
      <c r="D564" s="24" t="s">
        <v>341</v>
      </c>
    </row>
    <row r="565" spans="1:4" ht="30" hidden="1" customHeight="1" x14ac:dyDescent="0.25">
      <c r="A565" s="30" t="s">
        <v>23</v>
      </c>
      <c r="B565" s="30" t="s">
        <v>26</v>
      </c>
      <c r="C565" s="112" t="s">
        <v>345</v>
      </c>
      <c r="D565" s="24" t="s">
        <v>1422</v>
      </c>
    </row>
    <row r="566" spans="1:4" ht="30" hidden="1" customHeight="1" x14ac:dyDescent="0.25">
      <c r="A566" s="35" t="s">
        <v>2463</v>
      </c>
      <c r="B566" s="30" t="s">
        <v>26</v>
      </c>
      <c r="C566" s="112" t="s">
        <v>345</v>
      </c>
      <c r="D566" s="24" t="s">
        <v>655</v>
      </c>
    </row>
    <row r="567" spans="1:4" ht="30" hidden="1" customHeight="1" x14ac:dyDescent="0.25">
      <c r="A567" s="30" t="s">
        <v>23</v>
      </c>
      <c r="B567" s="30" t="s">
        <v>26</v>
      </c>
      <c r="C567" s="112" t="s">
        <v>345</v>
      </c>
      <c r="D567" s="24" t="s">
        <v>331</v>
      </c>
    </row>
    <row r="568" spans="1:4" ht="30" hidden="1" customHeight="1" x14ac:dyDescent="0.25">
      <c r="A568" s="35" t="s">
        <v>2463</v>
      </c>
      <c r="B568" s="30" t="s">
        <v>26</v>
      </c>
      <c r="C568" s="112" t="s">
        <v>344</v>
      </c>
      <c r="D568" s="24" t="s">
        <v>342</v>
      </c>
    </row>
    <row r="569" spans="1:4" ht="30" hidden="1" customHeight="1" x14ac:dyDescent="0.25">
      <c r="A569" s="30" t="s">
        <v>23</v>
      </c>
      <c r="B569" s="30" t="s">
        <v>26</v>
      </c>
      <c r="C569" s="112" t="s">
        <v>344</v>
      </c>
      <c r="D569" s="24" t="s">
        <v>341</v>
      </c>
    </row>
    <row r="570" spans="1:4" ht="30" hidden="1" customHeight="1" x14ac:dyDescent="0.25">
      <c r="A570" s="30" t="s">
        <v>23</v>
      </c>
      <c r="B570" s="30" t="s">
        <v>26</v>
      </c>
      <c r="C570" s="112" t="s">
        <v>344</v>
      </c>
      <c r="D570" s="24" t="s">
        <v>451</v>
      </c>
    </row>
    <row r="571" spans="1:4" ht="30" hidden="1" customHeight="1" x14ac:dyDescent="0.25">
      <c r="A571" s="30" t="s">
        <v>23</v>
      </c>
      <c r="B571" s="30" t="s">
        <v>26</v>
      </c>
      <c r="C571" s="112" t="s">
        <v>344</v>
      </c>
      <c r="D571" s="24" t="s">
        <v>331</v>
      </c>
    </row>
    <row r="572" spans="1:4" ht="30" hidden="1" customHeight="1" x14ac:dyDescent="0.25">
      <c r="A572" s="30" t="s">
        <v>23</v>
      </c>
      <c r="B572" s="30" t="s">
        <v>26</v>
      </c>
      <c r="C572" s="112" t="s">
        <v>343</v>
      </c>
      <c r="D572" s="24" t="s">
        <v>341</v>
      </c>
    </row>
    <row r="573" spans="1:4" ht="30" hidden="1" customHeight="1" x14ac:dyDescent="0.25">
      <c r="A573" s="30" t="s">
        <v>23</v>
      </c>
      <c r="B573" s="30" t="s">
        <v>26</v>
      </c>
      <c r="C573" s="112" t="s">
        <v>343</v>
      </c>
      <c r="D573" s="24" t="s">
        <v>451</v>
      </c>
    </row>
    <row r="574" spans="1:4" ht="30" hidden="1" customHeight="1" x14ac:dyDescent="0.25">
      <c r="A574" s="35" t="s">
        <v>2463</v>
      </c>
      <c r="B574" s="30" t="s">
        <v>26</v>
      </c>
      <c r="C574" s="112" t="s">
        <v>343</v>
      </c>
      <c r="D574" s="24" t="s">
        <v>655</v>
      </c>
    </row>
    <row r="575" spans="1:4" ht="30" hidden="1" customHeight="1" x14ac:dyDescent="0.25">
      <c r="A575" s="30" t="s">
        <v>23</v>
      </c>
      <c r="B575" s="30" t="s">
        <v>26</v>
      </c>
      <c r="C575" s="112" t="s">
        <v>343</v>
      </c>
      <c r="D575" s="24" t="s">
        <v>331</v>
      </c>
    </row>
    <row r="576" spans="1:4" ht="30" hidden="1" customHeight="1" x14ac:dyDescent="0.25">
      <c r="A576" s="35" t="s">
        <v>2463</v>
      </c>
      <c r="B576" s="30" t="s">
        <v>26</v>
      </c>
      <c r="C576" s="112" t="s">
        <v>339</v>
      </c>
      <c r="D576" s="24" t="s">
        <v>342</v>
      </c>
    </row>
    <row r="577" spans="1:4" ht="30" hidden="1" customHeight="1" x14ac:dyDescent="0.25">
      <c r="A577" s="35" t="s">
        <v>2463</v>
      </c>
      <c r="B577" s="30" t="s">
        <v>26</v>
      </c>
      <c r="C577" s="112" t="s">
        <v>339</v>
      </c>
      <c r="D577" s="24" t="s">
        <v>341</v>
      </c>
    </row>
    <row r="578" spans="1:4" ht="30" hidden="1" customHeight="1" x14ac:dyDescent="0.25">
      <c r="A578" s="30" t="s">
        <v>23</v>
      </c>
      <c r="B578" s="30" t="s">
        <v>26</v>
      </c>
      <c r="C578" s="112" t="s">
        <v>339</v>
      </c>
      <c r="D578" s="24" t="s">
        <v>340</v>
      </c>
    </row>
    <row r="579" spans="1:4" ht="30" hidden="1" customHeight="1" x14ac:dyDescent="0.25">
      <c r="A579" s="35" t="s">
        <v>2463</v>
      </c>
      <c r="B579" s="30" t="s">
        <v>26</v>
      </c>
      <c r="C579" s="112" t="s">
        <v>339</v>
      </c>
      <c r="D579" s="24" t="s">
        <v>655</v>
      </c>
    </row>
    <row r="580" spans="1:4" ht="30" hidden="1" customHeight="1" x14ac:dyDescent="0.25">
      <c r="A580" s="30" t="s">
        <v>23</v>
      </c>
      <c r="B580" s="30" t="s">
        <v>26</v>
      </c>
      <c r="C580" s="112" t="s">
        <v>335</v>
      </c>
      <c r="D580" s="24" t="s">
        <v>338</v>
      </c>
    </row>
    <row r="581" spans="1:4" ht="30" hidden="1" customHeight="1" x14ac:dyDescent="0.25">
      <c r="A581" s="30" t="s">
        <v>23</v>
      </c>
      <c r="B581" s="30" t="s">
        <v>26</v>
      </c>
      <c r="C581" s="112" t="s">
        <v>335</v>
      </c>
      <c r="D581" s="24" t="s">
        <v>658</v>
      </c>
    </row>
    <row r="582" spans="1:4" ht="30" hidden="1" customHeight="1" thickBot="1" x14ac:dyDescent="0.25">
      <c r="A582" s="30" t="s">
        <v>23</v>
      </c>
      <c r="B582" s="30" t="s">
        <v>26</v>
      </c>
      <c r="C582" s="112" t="s">
        <v>335</v>
      </c>
      <c r="D582" s="24" t="s">
        <v>336</v>
      </c>
    </row>
    <row r="583" spans="1:4" ht="30" hidden="1" customHeight="1" x14ac:dyDescent="0.25">
      <c r="A583" s="30" t="s">
        <v>23</v>
      </c>
      <c r="B583" s="30" t="s">
        <v>26</v>
      </c>
      <c r="C583" s="118" t="s">
        <v>333</v>
      </c>
      <c r="D583" s="46" t="s">
        <v>656</v>
      </c>
    </row>
    <row r="584" spans="1:4" ht="30" hidden="1" customHeight="1" x14ac:dyDescent="0.25">
      <c r="A584" s="30" t="s">
        <v>23</v>
      </c>
      <c r="B584" s="30" t="s">
        <v>26</v>
      </c>
      <c r="C584" s="112" t="s">
        <v>333</v>
      </c>
      <c r="D584" s="24" t="s">
        <v>2065</v>
      </c>
    </row>
    <row r="585" spans="1:4" ht="30" hidden="1" customHeight="1" x14ac:dyDescent="0.25">
      <c r="A585" s="30" t="s">
        <v>23</v>
      </c>
      <c r="B585" s="30" t="s">
        <v>26</v>
      </c>
      <c r="C585" s="112" t="s">
        <v>333</v>
      </c>
      <c r="D585" s="24" t="s">
        <v>451</v>
      </c>
    </row>
    <row r="586" spans="1:4" ht="30" hidden="1" customHeight="1" x14ac:dyDescent="0.25">
      <c r="A586" s="30" t="s">
        <v>23</v>
      </c>
      <c r="B586" s="30" t="s">
        <v>26</v>
      </c>
      <c r="C586" s="112" t="s">
        <v>333</v>
      </c>
      <c r="D586" s="24" t="s">
        <v>331</v>
      </c>
    </row>
    <row r="587" spans="1:4" ht="30" hidden="1" customHeight="1" x14ac:dyDescent="0.25">
      <c r="A587" s="119" t="s">
        <v>2466</v>
      </c>
      <c r="B587" s="30" t="s">
        <v>26</v>
      </c>
      <c r="C587" s="112" t="s">
        <v>330</v>
      </c>
      <c r="D587" s="114" t="s">
        <v>332</v>
      </c>
    </row>
    <row r="588" spans="1:4" ht="30" hidden="1" customHeight="1" x14ac:dyDescent="0.25">
      <c r="A588" s="30" t="s">
        <v>23</v>
      </c>
      <c r="B588" s="30" t="s">
        <v>26</v>
      </c>
      <c r="C588" s="112" t="s">
        <v>330</v>
      </c>
      <c r="D588" s="114" t="s">
        <v>331</v>
      </c>
    </row>
    <row r="589" spans="1:4" ht="30" hidden="1" customHeight="1" x14ac:dyDescent="0.25">
      <c r="A589" s="30" t="s">
        <v>23</v>
      </c>
      <c r="B589" s="30" t="s">
        <v>26</v>
      </c>
      <c r="C589" s="112" t="s">
        <v>330</v>
      </c>
      <c r="D589" s="114" t="s">
        <v>653</v>
      </c>
    </row>
    <row r="590" spans="1:4" ht="30" hidden="1" customHeight="1" x14ac:dyDescent="0.25">
      <c r="A590" s="30" t="s">
        <v>23</v>
      </c>
      <c r="B590" s="30" t="s">
        <v>26</v>
      </c>
      <c r="C590" s="112" t="s">
        <v>330</v>
      </c>
      <c r="D590" s="114" t="s">
        <v>329</v>
      </c>
    </row>
    <row r="591" spans="1:4" ht="30" hidden="1" customHeight="1" x14ac:dyDescent="0.25">
      <c r="A591" s="115" t="s">
        <v>2464</v>
      </c>
      <c r="B591" s="30" t="s">
        <v>26</v>
      </c>
      <c r="C591" s="112" t="s">
        <v>330</v>
      </c>
      <c r="D591" s="114" t="s">
        <v>1069</v>
      </c>
    </row>
    <row r="592" spans="1:4" ht="30" hidden="1" customHeight="1" x14ac:dyDescent="0.25">
      <c r="A592" s="30" t="s">
        <v>23</v>
      </c>
      <c r="B592" s="30" t="s">
        <v>26</v>
      </c>
      <c r="C592" s="112" t="s">
        <v>74</v>
      </c>
      <c r="D592" s="114" t="s">
        <v>454</v>
      </c>
    </row>
    <row r="593" spans="1:4" ht="30" hidden="1" customHeight="1" x14ac:dyDescent="0.25">
      <c r="A593" s="30" t="s">
        <v>23</v>
      </c>
      <c r="B593" s="30" t="s">
        <v>26</v>
      </c>
      <c r="C593" s="112" t="s">
        <v>74</v>
      </c>
      <c r="D593" s="114" t="s">
        <v>324</v>
      </c>
    </row>
    <row r="594" spans="1:4" ht="30" hidden="1" customHeight="1" x14ac:dyDescent="0.25">
      <c r="A594" s="30" t="s">
        <v>23</v>
      </c>
      <c r="B594" s="30" t="s">
        <v>26</v>
      </c>
      <c r="C594" s="112" t="s">
        <v>74</v>
      </c>
      <c r="D594" s="114" t="s">
        <v>331</v>
      </c>
    </row>
    <row r="595" spans="1:4" ht="30" hidden="1" customHeight="1" x14ac:dyDescent="0.25">
      <c r="A595" s="30" t="s">
        <v>23</v>
      </c>
      <c r="B595" s="30" t="s">
        <v>26</v>
      </c>
      <c r="C595" s="112" t="s">
        <v>74</v>
      </c>
      <c r="D595" s="114" t="s">
        <v>320</v>
      </c>
    </row>
    <row r="596" spans="1:4" ht="30" hidden="1" customHeight="1" x14ac:dyDescent="0.25">
      <c r="A596" s="30" t="s">
        <v>23</v>
      </c>
      <c r="B596" s="30" t="s">
        <v>26</v>
      </c>
      <c r="C596" s="112" t="s">
        <v>450</v>
      </c>
      <c r="D596" s="114" t="s">
        <v>2064</v>
      </c>
    </row>
    <row r="597" spans="1:4" ht="30" hidden="1" customHeight="1" x14ac:dyDescent="0.25">
      <c r="A597" s="34" t="s">
        <v>2466</v>
      </c>
      <c r="B597" s="30" t="s">
        <v>26</v>
      </c>
      <c r="C597" s="112" t="s">
        <v>450</v>
      </c>
      <c r="D597" s="114" t="s">
        <v>1877</v>
      </c>
    </row>
    <row r="598" spans="1:4" ht="30" hidden="1" customHeight="1" x14ac:dyDescent="0.25">
      <c r="A598" s="30" t="s">
        <v>23</v>
      </c>
      <c r="B598" s="30" t="s">
        <v>26</v>
      </c>
      <c r="C598" s="112" t="s">
        <v>321</v>
      </c>
      <c r="D598" s="114" t="s">
        <v>324</v>
      </c>
    </row>
    <row r="599" spans="1:4" ht="30" hidden="1" customHeight="1" x14ac:dyDescent="0.25">
      <c r="A599" s="30" t="s">
        <v>23</v>
      </c>
      <c r="B599" s="30" t="s">
        <v>26</v>
      </c>
      <c r="C599" s="112" t="s">
        <v>321</v>
      </c>
      <c r="D599" s="114" t="s">
        <v>323</v>
      </c>
    </row>
    <row r="600" spans="1:4" ht="30" hidden="1" customHeight="1" x14ac:dyDescent="0.25">
      <c r="A600" s="30" t="s">
        <v>23</v>
      </c>
      <c r="B600" s="30" t="s">
        <v>26</v>
      </c>
      <c r="C600" s="112" t="s">
        <v>321</v>
      </c>
      <c r="D600" s="114" t="s">
        <v>322</v>
      </c>
    </row>
    <row r="601" spans="1:4" ht="30" hidden="1" customHeight="1" x14ac:dyDescent="0.25">
      <c r="A601" s="30" t="s">
        <v>23</v>
      </c>
      <c r="B601" s="30" t="s">
        <v>26</v>
      </c>
      <c r="C601" s="112" t="s">
        <v>321</v>
      </c>
      <c r="D601" s="114" t="s">
        <v>320</v>
      </c>
    </row>
    <row r="602" spans="1:4" ht="30" hidden="1" customHeight="1" x14ac:dyDescent="0.25">
      <c r="A602" s="30" t="s">
        <v>23</v>
      </c>
      <c r="B602" s="30" t="s">
        <v>26</v>
      </c>
      <c r="C602" s="112" t="s">
        <v>318</v>
      </c>
      <c r="D602" s="114" t="s">
        <v>441</v>
      </c>
    </row>
    <row r="603" spans="1:4" ht="30" hidden="1" customHeight="1" x14ac:dyDescent="0.25">
      <c r="A603" s="30" t="s">
        <v>23</v>
      </c>
      <c r="B603" s="30" t="s">
        <v>26</v>
      </c>
      <c r="C603" s="112" t="s">
        <v>318</v>
      </c>
      <c r="D603" s="114" t="s">
        <v>440</v>
      </c>
    </row>
    <row r="604" spans="1:4" ht="30" hidden="1" customHeight="1" x14ac:dyDescent="0.25">
      <c r="A604" s="30" t="s">
        <v>23</v>
      </c>
      <c r="B604" s="30" t="s">
        <v>25</v>
      </c>
      <c r="C604" s="120" t="s">
        <v>1178</v>
      </c>
      <c r="D604" s="24" t="s">
        <v>1415</v>
      </c>
    </row>
    <row r="605" spans="1:4" ht="30" hidden="1" customHeight="1" x14ac:dyDescent="0.25">
      <c r="A605" s="30" t="s">
        <v>23</v>
      </c>
      <c r="B605" s="30" t="s">
        <v>25</v>
      </c>
      <c r="C605" s="120" t="s">
        <v>628</v>
      </c>
      <c r="D605" s="24" t="s">
        <v>430</v>
      </c>
    </row>
    <row r="606" spans="1:4" ht="30" hidden="1" customHeight="1" x14ac:dyDescent="0.25">
      <c r="A606" s="34" t="s">
        <v>2466</v>
      </c>
      <c r="B606" s="30" t="s">
        <v>25</v>
      </c>
      <c r="C606" s="120" t="s">
        <v>1025</v>
      </c>
      <c r="D606" s="24" t="s">
        <v>2063</v>
      </c>
    </row>
    <row r="607" spans="1:4" ht="30" hidden="1" customHeight="1" x14ac:dyDescent="0.25">
      <c r="A607" s="35" t="s">
        <v>2463</v>
      </c>
      <c r="B607" s="30" t="s">
        <v>25</v>
      </c>
      <c r="C607" s="120" t="s">
        <v>627</v>
      </c>
      <c r="D607" s="24" t="s">
        <v>1047</v>
      </c>
    </row>
    <row r="608" spans="1:4" ht="30" hidden="1" customHeight="1" x14ac:dyDescent="0.25">
      <c r="A608" s="30" t="s">
        <v>23</v>
      </c>
      <c r="B608" s="30" t="s">
        <v>25</v>
      </c>
      <c r="C608" s="120" t="s">
        <v>558</v>
      </c>
      <c r="D608" s="24" t="s">
        <v>2062</v>
      </c>
    </row>
    <row r="609" spans="1:4" ht="30" hidden="1" customHeight="1" x14ac:dyDescent="0.25">
      <c r="A609" s="115" t="s">
        <v>2464</v>
      </c>
      <c r="B609" s="30" t="s">
        <v>25</v>
      </c>
      <c r="C609" s="120" t="s">
        <v>558</v>
      </c>
      <c r="D609" s="24" t="s">
        <v>1043</v>
      </c>
    </row>
    <row r="610" spans="1:4" ht="30" hidden="1" customHeight="1" x14ac:dyDescent="0.25">
      <c r="A610" s="35" t="s">
        <v>2463</v>
      </c>
      <c r="B610" s="30" t="s">
        <v>25</v>
      </c>
      <c r="C610" s="121" t="s">
        <v>558</v>
      </c>
      <c r="D610" s="48" t="s">
        <v>1308</v>
      </c>
    </row>
    <row r="611" spans="1:4" ht="30" hidden="1" customHeight="1" x14ac:dyDescent="0.25">
      <c r="A611" s="34" t="s">
        <v>2466</v>
      </c>
      <c r="B611" s="30" t="s">
        <v>25</v>
      </c>
      <c r="C611" s="120" t="s">
        <v>557</v>
      </c>
      <c r="D611" s="24" t="s">
        <v>1872</v>
      </c>
    </row>
    <row r="612" spans="1:4" ht="30" hidden="1" customHeight="1" x14ac:dyDescent="0.25">
      <c r="A612" s="34" t="s">
        <v>2466</v>
      </c>
      <c r="B612" s="30" t="s">
        <v>25</v>
      </c>
      <c r="C612" s="120" t="s">
        <v>439</v>
      </c>
      <c r="D612" s="24" t="s">
        <v>0</v>
      </c>
    </row>
    <row r="613" spans="1:4" ht="30" hidden="1" customHeight="1" x14ac:dyDescent="0.25">
      <c r="A613" s="30" t="s">
        <v>23</v>
      </c>
      <c r="B613" s="30" t="s">
        <v>25</v>
      </c>
      <c r="C613" s="120" t="s">
        <v>435</v>
      </c>
      <c r="D613" s="24" t="s">
        <v>2061</v>
      </c>
    </row>
    <row r="614" spans="1:4" ht="30" hidden="1" customHeight="1" x14ac:dyDescent="0.25">
      <c r="A614" s="35" t="s">
        <v>2463</v>
      </c>
      <c r="B614" s="30" t="s">
        <v>25</v>
      </c>
      <c r="C614" s="120" t="s">
        <v>433</v>
      </c>
      <c r="D614" s="24" t="s">
        <v>1047</v>
      </c>
    </row>
    <row r="615" spans="1:4" ht="30" hidden="1" customHeight="1" x14ac:dyDescent="0.25">
      <c r="A615" s="30" t="s">
        <v>23</v>
      </c>
      <c r="B615" s="30" t="s">
        <v>25</v>
      </c>
      <c r="C615" s="120" t="s">
        <v>1046</v>
      </c>
      <c r="D615" s="24" t="s">
        <v>2060</v>
      </c>
    </row>
    <row r="616" spans="1:4" ht="30" hidden="1" customHeight="1" x14ac:dyDescent="0.25">
      <c r="A616" s="34" t="s">
        <v>2466</v>
      </c>
      <c r="B616" s="30" t="s">
        <v>24</v>
      </c>
      <c r="C616" s="24" t="s">
        <v>305</v>
      </c>
      <c r="D616" s="24" t="s">
        <v>2059</v>
      </c>
    </row>
    <row r="617" spans="1:4" ht="30" hidden="1" customHeight="1" x14ac:dyDescent="0.25">
      <c r="A617" s="34" t="s">
        <v>2466</v>
      </c>
      <c r="B617" s="30" t="s">
        <v>24</v>
      </c>
      <c r="C617" s="24" t="s">
        <v>305</v>
      </c>
      <c r="D617" s="24" t="s">
        <v>2058</v>
      </c>
    </row>
    <row r="618" spans="1:4" ht="30" hidden="1" customHeight="1" x14ac:dyDescent="0.25">
      <c r="A618" s="30" t="s">
        <v>23</v>
      </c>
      <c r="B618" s="30" t="s">
        <v>24</v>
      </c>
      <c r="C618" s="24" t="s">
        <v>305</v>
      </c>
      <c r="D618" s="24" t="s">
        <v>1285</v>
      </c>
    </row>
    <row r="619" spans="1:4" ht="30" hidden="1" customHeight="1" x14ac:dyDescent="0.25">
      <c r="A619" s="119" t="s">
        <v>2464</v>
      </c>
      <c r="B619" s="30" t="s">
        <v>24</v>
      </c>
      <c r="C619" s="24" t="s">
        <v>305</v>
      </c>
      <c r="D619" s="24" t="s">
        <v>2057</v>
      </c>
    </row>
    <row r="620" spans="1:4" ht="30" hidden="1" customHeight="1" x14ac:dyDescent="0.25">
      <c r="A620" s="34" t="s">
        <v>2466</v>
      </c>
      <c r="B620" s="30" t="s">
        <v>24</v>
      </c>
      <c r="C620" s="48" t="s">
        <v>310</v>
      </c>
      <c r="D620" s="48" t="s">
        <v>2056</v>
      </c>
    </row>
    <row r="621" spans="1:4" ht="30" hidden="1" customHeight="1" x14ac:dyDescent="0.25">
      <c r="A621" s="34" t="s">
        <v>2466</v>
      </c>
      <c r="B621" s="30" t="s">
        <v>22</v>
      </c>
      <c r="C621" s="24" t="s">
        <v>1274</v>
      </c>
      <c r="D621" s="24" t="s">
        <v>1400</v>
      </c>
    </row>
    <row r="622" spans="1:4" ht="30" hidden="1" customHeight="1" x14ac:dyDescent="0.25">
      <c r="A622" s="34" t="s">
        <v>2466</v>
      </c>
      <c r="B622" s="30" t="s">
        <v>22</v>
      </c>
      <c r="C622" s="24" t="s">
        <v>1274</v>
      </c>
      <c r="D622" s="24" t="s">
        <v>2055</v>
      </c>
    </row>
    <row r="623" spans="1:4" ht="30" hidden="1" customHeight="1" x14ac:dyDescent="0.25">
      <c r="A623" s="115" t="s">
        <v>2464</v>
      </c>
      <c r="B623" s="30" t="s">
        <v>22</v>
      </c>
      <c r="C623" s="24" t="s">
        <v>1021</v>
      </c>
      <c r="D623" s="24" t="s">
        <v>1262</v>
      </c>
    </row>
    <row r="624" spans="1:4" ht="30" hidden="1" customHeight="1" x14ac:dyDescent="0.25">
      <c r="A624" s="30" t="s">
        <v>23</v>
      </c>
      <c r="B624" s="30" t="s">
        <v>34</v>
      </c>
      <c r="C624" s="112" t="s">
        <v>1226</v>
      </c>
      <c r="D624" s="24" t="s">
        <v>1304</v>
      </c>
    </row>
    <row r="625" spans="1:4" ht="30" hidden="1" customHeight="1" x14ac:dyDescent="0.25">
      <c r="A625" s="35" t="s">
        <v>2463</v>
      </c>
      <c r="B625" s="30" t="s">
        <v>34</v>
      </c>
      <c r="C625" s="122" t="s">
        <v>2054</v>
      </c>
      <c r="D625" s="24" t="s">
        <v>2053</v>
      </c>
    </row>
    <row r="626" spans="1:4" ht="30" hidden="1" customHeight="1" x14ac:dyDescent="0.25">
      <c r="A626" s="35" t="s">
        <v>2463</v>
      </c>
      <c r="B626" s="30" t="s">
        <v>34</v>
      </c>
      <c r="C626" s="122" t="s">
        <v>614</v>
      </c>
      <c r="D626" s="24" t="s">
        <v>1193</v>
      </c>
    </row>
    <row r="627" spans="1:4" ht="30" hidden="1" customHeight="1" x14ac:dyDescent="0.25">
      <c r="A627" s="115" t="s">
        <v>2464</v>
      </c>
      <c r="B627" s="30" t="s">
        <v>34</v>
      </c>
      <c r="C627" s="122" t="s">
        <v>614</v>
      </c>
      <c r="D627" s="24" t="s">
        <v>1191</v>
      </c>
    </row>
    <row r="628" spans="1:4" ht="30" hidden="1" customHeight="1" x14ac:dyDescent="0.25">
      <c r="A628" s="119" t="s">
        <v>2464</v>
      </c>
      <c r="B628" s="30" t="s">
        <v>34</v>
      </c>
      <c r="C628" s="122" t="s">
        <v>614</v>
      </c>
      <c r="D628" s="24" t="s">
        <v>1190</v>
      </c>
    </row>
    <row r="629" spans="1:4" ht="30" hidden="1" customHeight="1" x14ac:dyDescent="0.25">
      <c r="A629" s="115" t="s">
        <v>2464</v>
      </c>
      <c r="B629" s="30" t="s">
        <v>34</v>
      </c>
      <c r="C629" s="122" t="s">
        <v>614</v>
      </c>
      <c r="D629" s="24" t="s">
        <v>1189</v>
      </c>
    </row>
    <row r="630" spans="1:4" ht="30" hidden="1" customHeight="1" x14ac:dyDescent="0.25">
      <c r="A630" s="115" t="s">
        <v>2464</v>
      </c>
      <c r="B630" s="30" t="s">
        <v>34</v>
      </c>
      <c r="C630" s="122" t="s">
        <v>614</v>
      </c>
      <c r="D630" s="24" t="s">
        <v>1188</v>
      </c>
    </row>
    <row r="631" spans="1:4" ht="30" hidden="1" customHeight="1" x14ac:dyDescent="0.25">
      <c r="A631" s="35" t="s">
        <v>2463</v>
      </c>
      <c r="B631" s="30" t="s">
        <v>34</v>
      </c>
      <c r="C631" s="122" t="s">
        <v>614</v>
      </c>
      <c r="D631" s="24" t="s">
        <v>617</v>
      </c>
    </row>
    <row r="632" spans="1:4" ht="30" hidden="1" customHeight="1" x14ac:dyDescent="0.25">
      <c r="A632" s="30" t="s">
        <v>23</v>
      </c>
      <c r="B632" s="30" t="s">
        <v>34</v>
      </c>
      <c r="C632" s="112" t="s">
        <v>2052</v>
      </c>
      <c r="D632" s="24" t="s">
        <v>2051</v>
      </c>
    </row>
    <row r="633" spans="1:4" ht="30" hidden="1" customHeight="1" x14ac:dyDescent="0.25">
      <c r="A633" s="30" t="s">
        <v>23</v>
      </c>
      <c r="B633" s="30" t="s">
        <v>34</v>
      </c>
      <c r="C633" s="112" t="s">
        <v>610</v>
      </c>
      <c r="D633" s="24" t="s">
        <v>611</v>
      </c>
    </row>
    <row r="634" spans="1:4" ht="30" hidden="1" customHeight="1" x14ac:dyDescent="0.25">
      <c r="A634" s="35" t="s">
        <v>2463</v>
      </c>
      <c r="B634" s="30" t="s">
        <v>34</v>
      </c>
      <c r="C634" s="112" t="s">
        <v>606</v>
      </c>
      <c r="D634" s="24" t="s">
        <v>1258</v>
      </c>
    </row>
    <row r="635" spans="1:4" ht="30" hidden="1" customHeight="1" x14ac:dyDescent="0.25">
      <c r="A635" s="35" t="s">
        <v>2463</v>
      </c>
      <c r="B635" s="30" t="s">
        <v>34</v>
      </c>
      <c r="C635" s="112" t="s">
        <v>645</v>
      </c>
      <c r="D635" s="24" t="s">
        <v>1259</v>
      </c>
    </row>
    <row r="636" spans="1:4" ht="30" hidden="1" customHeight="1" x14ac:dyDescent="0.25">
      <c r="A636" s="35" t="s">
        <v>2463</v>
      </c>
      <c r="B636" s="30" t="s">
        <v>34</v>
      </c>
      <c r="C636" s="112" t="s">
        <v>645</v>
      </c>
      <c r="D636" s="24" t="s">
        <v>1258</v>
      </c>
    </row>
    <row r="637" spans="1:4" ht="30" hidden="1" customHeight="1" x14ac:dyDescent="0.25">
      <c r="A637" s="34" t="s">
        <v>2466</v>
      </c>
      <c r="B637" s="31" t="s">
        <v>33</v>
      </c>
      <c r="C637" s="24" t="s">
        <v>642</v>
      </c>
      <c r="D637" s="24" t="s">
        <v>2050</v>
      </c>
    </row>
    <row r="638" spans="1:4" ht="30" hidden="1" customHeight="1" x14ac:dyDescent="0.25">
      <c r="A638" s="30" t="s">
        <v>23</v>
      </c>
      <c r="B638" s="31" t="s">
        <v>33</v>
      </c>
      <c r="C638" s="24" t="s">
        <v>642</v>
      </c>
      <c r="D638" s="24" t="s">
        <v>356</v>
      </c>
    </row>
    <row r="639" spans="1:4" ht="30" hidden="1" customHeight="1" x14ac:dyDescent="0.25">
      <c r="A639" s="30" t="s">
        <v>23</v>
      </c>
      <c r="B639" s="31" t="s">
        <v>33</v>
      </c>
      <c r="C639" s="24" t="s">
        <v>642</v>
      </c>
      <c r="D639" s="24" t="s">
        <v>358</v>
      </c>
    </row>
    <row r="640" spans="1:4" ht="30" hidden="1" customHeight="1" x14ac:dyDescent="0.25">
      <c r="A640" s="34" t="s">
        <v>2466</v>
      </c>
      <c r="B640" s="31" t="s">
        <v>33</v>
      </c>
      <c r="C640" s="24" t="s">
        <v>639</v>
      </c>
      <c r="D640" s="24" t="s">
        <v>1714</v>
      </c>
    </row>
    <row r="641" spans="1:4" ht="30" hidden="1" customHeight="1" x14ac:dyDescent="0.25">
      <c r="A641" s="30" t="s">
        <v>23</v>
      </c>
      <c r="B641" s="113" t="s">
        <v>1721</v>
      </c>
      <c r="C641" s="24" t="s">
        <v>890</v>
      </c>
      <c r="D641" s="24" t="s">
        <v>2049</v>
      </c>
    </row>
    <row r="642" spans="1:4" ht="30" hidden="1" customHeight="1" x14ac:dyDescent="0.25">
      <c r="A642" s="30" t="s">
        <v>23</v>
      </c>
      <c r="B642" s="30" t="s">
        <v>33</v>
      </c>
      <c r="C642" s="24" t="s">
        <v>600</v>
      </c>
      <c r="D642" s="24" t="s">
        <v>2048</v>
      </c>
    </row>
    <row r="643" spans="1:4" ht="30" hidden="1" customHeight="1" x14ac:dyDescent="0.25">
      <c r="A643" s="30" t="s">
        <v>23</v>
      </c>
      <c r="B643" s="30" t="s">
        <v>33</v>
      </c>
      <c r="C643" s="24" t="s">
        <v>598</v>
      </c>
      <c r="D643" s="24" t="s">
        <v>2047</v>
      </c>
    </row>
    <row r="644" spans="1:4" ht="30" hidden="1" customHeight="1" x14ac:dyDescent="0.25">
      <c r="A644" s="35" t="s">
        <v>2463</v>
      </c>
      <c r="B644" s="30" t="s">
        <v>33</v>
      </c>
      <c r="C644" s="24" t="s">
        <v>598</v>
      </c>
      <c r="D644" s="24" t="s">
        <v>2046</v>
      </c>
    </row>
    <row r="645" spans="1:4" ht="30" hidden="1" customHeight="1" x14ac:dyDescent="0.25">
      <c r="A645" s="34" t="s">
        <v>2466</v>
      </c>
      <c r="B645" s="30" t="s">
        <v>33</v>
      </c>
      <c r="C645" s="24" t="s">
        <v>598</v>
      </c>
      <c r="D645" s="24" t="s">
        <v>2045</v>
      </c>
    </row>
    <row r="646" spans="1:4" ht="30" hidden="1" customHeight="1" x14ac:dyDescent="0.25">
      <c r="A646" s="30" t="s">
        <v>23</v>
      </c>
      <c r="B646" s="30" t="s">
        <v>33</v>
      </c>
      <c r="C646" s="24" t="s">
        <v>598</v>
      </c>
      <c r="D646" s="24" t="s">
        <v>2044</v>
      </c>
    </row>
    <row r="647" spans="1:4" ht="30" hidden="1" customHeight="1" x14ac:dyDescent="0.25">
      <c r="A647" s="30" t="s">
        <v>23</v>
      </c>
      <c r="B647" s="30" t="s">
        <v>33</v>
      </c>
      <c r="C647" s="24" t="s">
        <v>598</v>
      </c>
      <c r="D647" s="24" t="s">
        <v>2043</v>
      </c>
    </row>
    <row r="648" spans="1:4" ht="30" hidden="1" customHeight="1" x14ac:dyDescent="0.25">
      <c r="A648" s="30" t="s">
        <v>23</v>
      </c>
      <c r="B648" s="30" t="s">
        <v>33</v>
      </c>
      <c r="C648" s="24" t="s">
        <v>592</v>
      </c>
      <c r="D648" s="24" t="s">
        <v>2042</v>
      </c>
    </row>
    <row r="649" spans="1:4" ht="30" hidden="1" customHeight="1" x14ac:dyDescent="0.25">
      <c r="A649" s="34" t="s">
        <v>2466</v>
      </c>
      <c r="B649" s="30" t="s">
        <v>33</v>
      </c>
      <c r="C649" s="24" t="s">
        <v>592</v>
      </c>
      <c r="D649" s="24" t="s">
        <v>2041</v>
      </c>
    </row>
    <row r="650" spans="1:4" ht="30" hidden="1" customHeight="1" x14ac:dyDescent="0.25">
      <c r="A650" s="34" t="s">
        <v>2466</v>
      </c>
      <c r="B650" s="30" t="s">
        <v>33</v>
      </c>
      <c r="C650" s="24" t="s">
        <v>592</v>
      </c>
      <c r="D650" s="24" t="s">
        <v>635</v>
      </c>
    </row>
    <row r="651" spans="1:4" ht="30" hidden="1" customHeight="1" x14ac:dyDescent="0.25">
      <c r="A651" s="34" t="s">
        <v>2466</v>
      </c>
      <c r="B651" s="30" t="s">
        <v>33</v>
      </c>
      <c r="C651" s="24" t="s">
        <v>590</v>
      </c>
      <c r="D651" s="24" t="s">
        <v>2040</v>
      </c>
    </row>
    <row r="652" spans="1:4" ht="30" hidden="1" customHeight="1" x14ac:dyDescent="0.25">
      <c r="A652" s="30" t="s">
        <v>23</v>
      </c>
      <c r="B652" s="30" t="s">
        <v>33</v>
      </c>
      <c r="C652" s="24" t="s">
        <v>590</v>
      </c>
      <c r="D652" s="24" t="s">
        <v>2039</v>
      </c>
    </row>
    <row r="653" spans="1:4" ht="30" hidden="1" customHeight="1" x14ac:dyDescent="0.25">
      <c r="A653" s="30" t="s">
        <v>23</v>
      </c>
      <c r="B653" s="30" t="s">
        <v>33</v>
      </c>
      <c r="C653" s="24" t="s">
        <v>590</v>
      </c>
      <c r="D653" s="24" t="s">
        <v>1635</v>
      </c>
    </row>
    <row r="654" spans="1:4" ht="30" hidden="1" customHeight="1" x14ac:dyDescent="0.25">
      <c r="A654" s="35" t="s">
        <v>2463</v>
      </c>
      <c r="B654" s="30" t="s">
        <v>33</v>
      </c>
      <c r="C654" s="45" t="s">
        <v>371</v>
      </c>
      <c r="D654" s="54" t="s">
        <v>1648</v>
      </c>
    </row>
    <row r="655" spans="1:4" ht="30" hidden="1" customHeight="1" x14ac:dyDescent="0.25">
      <c r="A655" s="35" t="s">
        <v>2463</v>
      </c>
      <c r="B655" s="30" t="s">
        <v>33</v>
      </c>
      <c r="C655" s="45" t="s">
        <v>368</v>
      </c>
      <c r="D655" s="54" t="s">
        <v>1644</v>
      </c>
    </row>
    <row r="656" spans="1:4" ht="30" hidden="1" customHeight="1" x14ac:dyDescent="0.25">
      <c r="A656" s="34" t="s">
        <v>2466</v>
      </c>
      <c r="B656" s="30" t="s">
        <v>33</v>
      </c>
      <c r="C656" s="45" t="s">
        <v>360</v>
      </c>
      <c r="D656" s="54" t="s">
        <v>1647</v>
      </c>
    </row>
    <row r="657" spans="1:4" ht="30" hidden="1" customHeight="1" x14ac:dyDescent="0.25">
      <c r="A657" s="35" t="s">
        <v>2463</v>
      </c>
      <c r="B657" s="30" t="s">
        <v>33</v>
      </c>
      <c r="C657" s="45" t="s">
        <v>360</v>
      </c>
      <c r="D657" s="54" t="s">
        <v>631</v>
      </c>
    </row>
    <row r="658" spans="1:4" ht="30" hidden="1" customHeight="1" x14ac:dyDescent="0.25">
      <c r="A658" s="34" t="s">
        <v>2466</v>
      </c>
      <c r="B658" s="30" t="s">
        <v>33</v>
      </c>
      <c r="C658" s="45" t="s">
        <v>357</v>
      </c>
      <c r="D658" s="54" t="s">
        <v>1646</v>
      </c>
    </row>
    <row r="659" spans="1:4" ht="30" hidden="1" customHeight="1" x14ac:dyDescent="0.25">
      <c r="A659" s="35" t="s">
        <v>2463</v>
      </c>
      <c r="B659" s="30" t="s">
        <v>33</v>
      </c>
      <c r="C659" s="45" t="s">
        <v>350</v>
      </c>
      <c r="D659" s="54" t="s">
        <v>1645</v>
      </c>
    </row>
    <row r="660" spans="1:4" ht="30" hidden="1" customHeight="1" x14ac:dyDescent="0.25">
      <c r="A660" s="35" t="s">
        <v>2463</v>
      </c>
      <c r="B660" s="30" t="s">
        <v>33</v>
      </c>
      <c r="C660" s="45" t="s">
        <v>350</v>
      </c>
      <c r="D660" s="54" t="s">
        <v>1644</v>
      </c>
    </row>
    <row r="661" spans="1:4" ht="30" hidden="1" customHeight="1" x14ac:dyDescent="0.25">
      <c r="A661" s="35" t="s">
        <v>2463</v>
      </c>
      <c r="B661" s="30" t="s">
        <v>33</v>
      </c>
      <c r="C661" s="45" t="s">
        <v>347</v>
      </c>
      <c r="D661" s="54" t="s">
        <v>1643</v>
      </c>
    </row>
    <row r="662" spans="1:4" ht="30" hidden="1" customHeight="1" x14ac:dyDescent="0.25">
      <c r="A662" s="115" t="s">
        <v>2464</v>
      </c>
      <c r="B662" s="30" t="s">
        <v>33</v>
      </c>
      <c r="C662" s="45" t="s">
        <v>347</v>
      </c>
      <c r="D662" s="54" t="s">
        <v>1642</v>
      </c>
    </row>
    <row r="663" spans="1:4" ht="30" hidden="1" customHeight="1" x14ac:dyDescent="0.25">
      <c r="A663" s="115" t="s">
        <v>2464</v>
      </c>
      <c r="B663" s="30" t="s">
        <v>33</v>
      </c>
      <c r="C663" s="45" t="s">
        <v>347</v>
      </c>
      <c r="D663" s="54" t="s">
        <v>1641</v>
      </c>
    </row>
    <row r="664" spans="1:4" ht="30" hidden="1" customHeight="1" x14ac:dyDescent="0.25">
      <c r="A664" s="35" t="s">
        <v>2463</v>
      </c>
      <c r="B664" s="30" t="s">
        <v>33</v>
      </c>
      <c r="C664" s="45" t="s">
        <v>354</v>
      </c>
      <c r="D664" s="24" t="s">
        <v>406</v>
      </c>
    </row>
    <row r="665" spans="1:4" ht="30" hidden="1" customHeight="1" x14ac:dyDescent="0.25">
      <c r="A665" s="30" t="s">
        <v>23</v>
      </c>
      <c r="B665" s="30" t="s">
        <v>33</v>
      </c>
      <c r="C665" s="45" t="s">
        <v>368</v>
      </c>
      <c r="D665" s="24" t="s">
        <v>388</v>
      </c>
    </row>
    <row r="666" spans="1:4" ht="30" hidden="1" customHeight="1" x14ac:dyDescent="0.25">
      <c r="A666" s="30" t="s">
        <v>23</v>
      </c>
      <c r="B666" s="30" t="s">
        <v>33</v>
      </c>
      <c r="C666" s="45" t="s">
        <v>371</v>
      </c>
      <c r="D666" s="24" t="s">
        <v>405</v>
      </c>
    </row>
    <row r="667" spans="1:4" ht="30" hidden="1" customHeight="1" x14ac:dyDescent="0.25">
      <c r="A667" s="30" t="s">
        <v>23</v>
      </c>
      <c r="B667" s="30" t="s">
        <v>33</v>
      </c>
      <c r="C667" s="45" t="s">
        <v>368</v>
      </c>
      <c r="D667" s="24" t="s">
        <v>404</v>
      </c>
    </row>
    <row r="668" spans="1:4" ht="30" hidden="1" customHeight="1" x14ac:dyDescent="0.25">
      <c r="A668" s="30" t="s">
        <v>23</v>
      </c>
      <c r="B668" s="30" t="s">
        <v>33</v>
      </c>
      <c r="C668" s="45" t="s">
        <v>368</v>
      </c>
      <c r="D668" s="24" t="s">
        <v>403</v>
      </c>
    </row>
    <row r="669" spans="1:4" ht="30" hidden="1" customHeight="1" x14ac:dyDescent="0.25">
      <c r="A669" s="30" t="s">
        <v>23</v>
      </c>
      <c r="B669" s="30" t="s">
        <v>33</v>
      </c>
      <c r="C669" s="45" t="s">
        <v>368</v>
      </c>
      <c r="D669" s="24" t="s">
        <v>402</v>
      </c>
    </row>
    <row r="670" spans="1:4" ht="30" hidden="1" customHeight="1" x14ac:dyDescent="0.25">
      <c r="A670" s="123" t="s">
        <v>468</v>
      </c>
      <c r="B670" s="30" t="s">
        <v>33</v>
      </c>
      <c r="C670" s="45" t="s">
        <v>368</v>
      </c>
      <c r="D670" s="24" t="s">
        <v>401</v>
      </c>
    </row>
    <row r="671" spans="1:4" ht="30" hidden="1" customHeight="1" x14ac:dyDescent="0.25">
      <c r="A671" s="30" t="s">
        <v>23</v>
      </c>
      <c r="B671" s="30" t="s">
        <v>33</v>
      </c>
      <c r="C671" s="45" t="s">
        <v>360</v>
      </c>
      <c r="D671" s="24" t="s">
        <v>400</v>
      </c>
    </row>
    <row r="672" spans="1:4" ht="30" hidden="1" customHeight="1" x14ac:dyDescent="0.25">
      <c r="A672" s="30" t="s">
        <v>23</v>
      </c>
      <c r="B672" s="30" t="s">
        <v>33</v>
      </c>
      <c r="C672" s="45" t="s">
        <v>357</v>
      </c>
      <c r="D672" s="24" t="s">
        <v>399</v>
      </c>
    </row>
    <row r="673" spans="1:4" ht="30" hidden="1" customHeight="1" x14ac:dyDescent="0.25">
      <c r="A673" s="30" t="s">
        <v>23</v>
      </c>
      <c r="B673" s="30" t="s">
        <v>33</v>
      </c>
      <c r="C673" s="45" t="s">
        <v>354</v>
      </c>
      <c r="D673" s="24" t="s">
        <v>398</v>
      </c>
    </row>
    <row r="674" spans="1:4" ht="30" hidden="1" customHeight="1" x14ac:dyDescent="0.25">
      <c r="A674" s="30" t="s">
        <v>23</v>
      </c>
      <c r="B674" s="30" t="s">
        <v>33</v>
      </c>
      <c r="C674" s="45" t="s">
        <v>354</v>
      </c>
      <c r="D674" s="24" t="s">
        <v>397</v>
      </c>
    </row>
    <row r="675" spans="1:4" ht="30" hidden="1" customHeight="1" x14ac:dyDescent="0.25">
      <c r="A675" s="30" t="s">
        <v>23</v>
      </c>
      <c r="B675" s="30" t="s">
        <v>33</v>
      </c>
      <c r="C675" s="45" t="s">
        <v>352</v>
      </c>
      <c r="D675" s="24" t="s">
        <v>396</v>
      </c>
    </row>
    <row r="676" spans="1:4" ht="30" hidden="1" customHeight="1" x14ac:dyDescent="0.25">
      <c r="A676" s="115" t="s">
        <v>2464</v>
      </c>
      <c r="B676" s="30" t="s">
        <v>33</v>
      </c>
      <c r="C676" s="45" t="s">
        <v>352</v>
      </c>
      <c r="D676" s="24" t="s">
        <v>395</v>
      </c>
    </row>
    <row r="677" spans="1:4" ht="30" hidden="1" customHeight="1" x14ac:dyDescent="0.25">
      <c r="A677" s="30" t="s">
        <v>23</v>
      </c>
      <c r="B677" s="30" t="s">
        <v>33</v>
      </c>
      <c r="C677" s="45" t="s">
        <v>352</v>
      </c>
      <c r="D677" s="24" t="s">
        <v>394</v>
      </c>
    </row>
    <row r="678" spans="1:4" ht="30" hidden="1" customHeight="1" x14ac:dyDescent="0.25">
      <c r="A678" s="35" t="s">
        <v>2463</v>
      </c>
      <c r="B678" s="30" t="s">
        <v>33</v>
      </c>
      <c r="C678" s="45" t="s">
        <v>352</v>
      </c>
      <c r="D678" s="24" t="s">
        <v>393</v>
      </c>
    </row>
    <row r="679" spans="1:4" ht="30" hidden="1" customHeight="1" x14ac:dyDescent="0.25">
      <c r="A679" s="30" t="s">
        <v>23</v>
      </c>
      <c r="B679" s="30" t="s">
        <v>33</v>
      </c>
      <c r="C679" s="45" t="s">
        <v>350</v>
      </c>
      <c r="D679" s="24" t="s">
        <v>392</v>
      </c>
    </row>
    <row r="680" spans="1:4" ht="30" hidden="1" customHeight="1" x14ac:dyDescent="0.25">
      <c r="A680" s="30" t="s">
        <v>23</v>
      </c>
      <c r="B680" s="30" t="s">
        <v>33</v>
      </c>
      <c r="C680" s="45" t="s">
        <v>350</v>
      </c>
      <c r="D680" s="24" t="s">
        <v>391</v>
      </c>
    </row>
    <row r="681" spans="1:4" ht="30" hidden="1" customHeight="1" x14ac:dyDescent="0.25">
      <c r="A681" s="30" t="s">
        <v>23</v>
      </c>
      <c r="B681" s="30" t="s">
        <v>33</v>
      </c>
      <c r="C681" s="45" t="s">
        <v>350</v>
      </c>
      <c r="D681" s="24" t="s">
        <v>390</v>
      </c>
    </row>
    <row r="682" spans="1:4" ht="30" hidden="1" customHeight="1" x14ac:dyDescent="0.25">
      <c r="A682" s="30" t="s">
        <v>23</v>
      </c>
      <c r="B682" s="30" t="s">
        <v>33</v>
      </c>
      <c r="C682" s="45" t="s">
        <v>350</v>
      </c>
      <c r="D682" s="24" t="s">
        <v>389</v>
      </c>
    </row>
    <row r="683" spans="1:4" ht="30" hidden="1" customHeight="1" x14ac:dyDescent="0.25">
      <c r="A683" s="30" t="s">
        <v>23</v>
      </c>
      <c r="B683" s="30" t="s">
        <v>33</v>
      </c>
      <c r="C683" s="45" t="s">
        <v>350</v>
      </c>
      <c r="D683" s="24" t="s">
        <v>388</v>
      </c>
    </row>
    <row r="684" spans="1:4" ht="30" hidden="1" customHeight="1" x14ac:dyDescent="0.25">
      <c r="A684" s="115" t="s">
        <v>2464</v>
      </c>
      <c r="B684" s="30" t="s">
        <v>33</v>
      </c>
      <c r="C684" s="45" t="s">
        <v>347</v>
      </c>
      <c r="D684" s="24" t="s">
        <v>387</v>
      </c>
    </row>
    <row r="685" spans="1:4" ht="30" hidden="1" customHeight="1" x14ac:dyDescent="0.25">
      <c r="A685" s="30" t="s">
        <v>23</v>
      </c>
      <c r="B685" s="30" t="s">
        <v>33</v>
      </c>
      <c r="C685" s="45" t="s">
        <v>347</v>
      </c>
      <c r="D685" s="24" t="s">
        <v>386</v>
      </c>
    </row>
    <row r="686" spans="1:4" ht="30" hidden="1" customHeight="1" x14ac:dyDescent="0.25">
      <c r="A686" s="30" t="s">
        <v>23</v>
      </c>
      <c r="B686" s="30" t="s">
        <v>33</v>
      </c>
      <c r="C686" s="45" t="s">
        <v>347</v>
      </c>
      <c r="D686" s="24" t="s">
        <v>385</v>
      </c>
    </row>
    <row r="687" spans="1:4" ht="30" hidden="1" customHeight="1" x14ac:dyDescent="0.25">
      <c r="A687" s="30" t="s">
        <v>23</v>
      </c>
      <c r="B687" s="30" t="s">
        <v>33</v>
      </c>
      <c r="C687" s="45" t="s">
        <v>347</v>
      </c>
      <c r="D687" s="24" t="s">
        <v>384</v>
      </c>
    </row>
    <row r="688" spans="1:4" ht="30" hidden="1" customHeight="1" x14ac:dyDescent="0.25">
      <c r="A688" s="119" t="s">
        <v>2464</v>
      </c>
      <c r="B688" s="30" t="s">
        <v>33</v>
      </c>
      <c r="C688" s="45" t="s">
        <v>347</v>
      </c>
      <c r="D688" s="24" t="s">
        <v>383</v>
      </c>
    </row>
    <row r="689" spans="1:4" ht="30" hidden="1" customHeight="1" x14ac:dyDescent="0.25">
      <c r="A689" s="123" t="s">
        <v>468</v>
      </c>
      <c r="B689" s="30" t="s">
        <v>33</v>
      </c>
      <c r="C689" s="45" t="s">
        <v>347</v>
      </c>
      <c r="D689" s="24" t="s">
        <v>382</v>
      </c>
    </row>
    <row r="690" spans="1:4" ht="30" hidden="1" customHeight="1" x14ac:dyDescent="0.25">
      <c r="A690" s="30" t="s">
        <v>23</v>
      </c>
      <c r="B690" s="30" t="s">
        <v>33</v>
      </c>
      <c r="C690" s="45" t="s">
        <v>368</v>
      </c>
      <c r="D690" s="24" t="s">
        <v>381</v>
      </c>
    </row>
    <row r="691" spans="1:4" ht="30" hidden="1" customHeight="1" x14ac:dyDescent="0.25">
      <c r="A691" s="30" t="s">
        <v>23</v>
      </c>
      <c r="B691" s="30" t="s">
        <v>33</v>
      </c>
      <c r="C691" s="45" t="s">
        <v>375</v>
      </c>
      <c r="D691" s="24" t="s">
        <v>377</v>
      </c>
    </row>
    <row r="692" spans="1:4" ht="30" hidden="1" customHeight="1" x14ac:dyDescent="0.25">
      <c r="A692" s="115" t="s">
        <v>2464</v>
      </c>
      <c r="B692" s="30" t="s">
        <v>33</v>
      </c>
      <c r="C692" s="45" t="s">
        <v>375</v>
      </c>
      <c r="D692" s="24" t="s">
        <v>376</v>
      </c>
    </row>
    <row r="693" spans="1:4" ht="30" hidden="1" customHeight="1" x14ac:dyDescent="0.25">
      <c r="A693" s="115" t="s">
        <v>2464</v>
      </c>
      <c r="B693" s="30" t="s">
        <v>33</v>
      </c>
      <c r="C693" s="45" t="s">
        <v>375</v>
      </c>
      <c r="D693" s="24" t="s">
        <v>374</v>
      </c>
    </row>
    <row r="694" spans="1:4" ht="30" hidden="1" customHeight="1" x14ac:dyDescent="0.25">
      <c r="A694" s="30" t="s">
        <v>23</v>
      </c>
      <c r="B694" s="30" t="s">
        <v>33</v>
      </c>
      <c r="C694" s="45" t="s">
        <v>371</v>
      </c>
      <c r="D694" s="24" t="s">
        <v>373</v>
      </c>
    </row>
    <row r="695" spans="1:4" ht="30" hidden="1" customHeight="1" x14ac:dyDescent="0.25">
      <c r="A695" s="30" t="s">
        <v>23</v>
      </c>
      <c r="B695" s="30" t="s">
        <v>33</v>
      </c>
      <c r="C695" s="45" t="s">
        <v>371</v>
      </c>
      <c r="D695" s="24" t="s">
        <v>372</v>
      </c>
    </row>
    <row r="696" spans="1:4" ht="30" hidden="1" customHeight="1" x14ac:dyDescent="0.25">
      <c r="A696" s="30" t="s">
        <v>23</v>
      </c>
      <c r="B696" s="30" t="s">
        <v>33</v>
      </c>
      <c r="C696" s="45" t="s">
        <v>371</v>
      </c>
      <c r="D696" s="24" t="s">
        <v>370</v>
      </c>
    </row>
    <row r="697" spans="1:4" ht="30" hidden="1" customHeight="1" x14ac:dyDescent="0.25">
      <c r="A697" s="30" t="s">
        <v>23</v>
      </c>
      <c r="B697" s="30" t="s">
        <v>33</v>
      </c>
      <c r="C697" s="45" t="s">
        <v>368</v>
      </c>
      <c r="D697" s="24" t="s">
        <v>369</v>
      </c>
    </row>
    <row r="698" spans="1:4" ht="30" hidden="1" customHeight="1" x14ac:dyDescent="0.25">
      <c r="A698" s="115" t="s">
        <v>2464</v>
      </c>
      <c r="B698" s="30" t="s">
        <v>33</v>
      </c>
      <c r="C698" s="45" t="s">
        <v>368</v>
      </c>
      <c r="D698" s="24" t="s">
        <v>367</v>
      </c>
    </row>
    <row r="699" spans="1:4" ht="30" hidden="1" customHeight="1" x14ac:dyDescent="0.25">
      <c r="A699" s="35" t="s">
        <v>2463</v>
      </c>
      <c r="B699" s="30" t="s">
        <v>33</v>
      </c>
      <c r="C699" s="45" t="s">
        <v>360</v>
      </c>
      <c r="D699" s="24" t="s">
        <v>366</v>
      </c>
    </row>
    <row r="700" spans="1:4" ht="30" hidden="1" customHeight="1" x14ac:dyDescent="0.25">
      <c r="A700" s="30" t="s">
        <v>23</v>
      </c>
      <c r="B700" s="30" t="s">
        <v>33</v>
      </c>
      <c r="C700" s="45" t="s">
        <v>360</v>
      </c>
      <c r="D700" s="24" t="s">
        <v>365</v>
      </c>
    </row>
    <row r="701" spans="1:4" ht="30" hidden="1" customHeight="1" x14ac:dyDescent="0.25">
      <c r="A701" s="30" t="s">
        <v>23</v>
      </c>
      <c r="B701" s="30" t="s">
        <v>33</v>
      </c>
      <c r="C701" s="45" t="s">
        <v>360</v>
      </c>
      <c r="D701" s="24" t="s">
        <v>364</v>
      </c>
    </row>
    <row r="702" spans="1:4" ht="30" hidden="1" customHeight="1" x14ac:dyDescent="0.25">
      <c r="A702" s="30" t="s">
        <v>23</v>
      </c>
      <c r="B702" s="30" t="s">
        <v>33</v>
      </c>
      <c r="C702" s="45" t="s">
        <v>360</v>
      </c>
      <c r="D702" s="24" t="s">
        <v>363</v>
      </c>
    </row>
    <row r="703" spans="1:4" ht="30" hidden="1" customHeight="1" x14ac:dyDescent="0.25">
      <c r="A703" s="30" t="s">
        <v>23</v>
      </c>
      <c r="B703" s="30" t="s">
        <v>33</v>
      </c>
      <c r="C703" s="45" t="s">
        <v>360</v>
      </c>
      <c r="D703" s="24" t="s">
        <v>362</v>
      </c>
    </row>
    <row r="704" spans="1:4" ht="30" hidden="1" customHeight="1" x14ac:dyDescent="0.25">
      <c r="A704" s="30" t="s">
        <v>23</v>
      </c>
      <c r="B704" s="30" t="s">
        <v>33</v>
      </c>
      <c r="C704" s="45" t="s">
        <v>360</v>
      </c>
      <c r="D704" s="24" t="s">
        <v>361</v>
      </c>
    </row>
    <row r="705" spans="1:4" ht="30" hidden="1" customHeight="1" x14ac:dyDescent="0.25">
      <c r="A705" s="30" t="s">
        <v>23</v>
      </c>
      <c r="B705" s="30" t="s">
        <v>33</v>
      </c>
      <c r="C705" s="45" t="s">
        <v>360</v>
      </c>
      <c r="D705" s="24" t="s">
        <v>359</v>
      </c>
    </row>
    <row r="706" spans="1:4" ht="30" hidden="1" customHeight="1" x14ac:dyDescent="0.25">
      <c r="A706" s="30" t="s">
        <v>23</v>
      </c>
      <c r="B706" s="30" t="s">
        <v>33</v>
      </c>
      <c r="C706" s="45" t="s">
        <v>357</v>
      </c>
      <c r="D706" s="24" t="s">
        <v>358</v>
      </c>
    </row>
    <row r="707" spans="1:4" ht="30" hidden="1" customHeight="1" thickBot="1" x14ac:dyDescent="0.25">
      <c r="A707" s="30" t="s">
        <v>23</v>
      </c>
      <c r="B707" s="30" t="s">
        <v>33</v>
      </c>
      <c r="C707" s="49" t="s">
        <v>357</v>
      </c>
      <c r="D707" s="48" t="s">
        <v>356</v>
      </c>
    </row>
    <row r="708" spans="1:4" ht="30" hidden="1" customHeight="1" x14ac:dyDescent="0.25">
      <c r="A708" s="30" t="s">
        <v>23</v>
      </c>
      <c r="B708" s="30" t="s">
        <v>33</v>
      </c>
      <c r="C708" s="47" t="s">
        <v>354</v>
      </c>
      <c r="D708" s="46" t="s">
        <v>355</v>
      </c>
    </row>
    <row r="709" spans="1:4" ht="30" hidden="1" customHeight="1" x14ac:dyDescent="0.25">
      <c r="A709" s="30" t="s">
        <v>23</v>
      </c>
      <c r="B709" s="30" t="s">
        <v>33</v>
      </c>
      <c r="C709" s="45" t="s">
        <v>354</v>
      </c>
      <c r="D709" s="24" t="s">
        <v>353</v>
      </c>
    </row>
    <row r="710" spans="1:4" ht="30" hidden="1" customHeight="1" x14ac:dyDescent="0.25">
      <c r="A710" s="30" t="s">
        <v>23</v>
      </c>
      <c r="B710" s="30" t="s">
        <v>33</v>
      </c>
      <c r="C710" s="45" t="s">
        <v>352</v>
      </c>
      <c r="D710" s="24" t="s">
        <v>351</v>
      </c>
    </row>
    <row r="711" spans="1:4" ht="30" hidden="1" customHeight="1" x14ac:dyDescent="0.25">
      <c r="A711" s="30" t="s">
        <v>23</v>
      </c>
      <c r="B711" s="30" t="s">
        <v>33</v>
      </c>
      <c r="C711" s="45" t="s">
        <v>350</v>
      </c>
      <c r="D711" s="24" t="s">
        <v>349</v>
      </c>
    </row>
    <row r="712" spans="1:4" ht="30" hidden="1" customHeight="1" x14ac:dyDescent="0.25">
      <c r="A712" s="35" t="s">
        <v>2463</v>
      </c>
      <c r="B712" s="30" t="s">
        <v>33</v>
      </c>
      <c r="C712" s="45" t="s">
        <v>347</v>
      </c>
      <c r="D712" s="24" t="s">
        <v>348</v>
      </c>
    </row>
    <row r="713" spans="1:4" ht="30" hidden="1" customHeight="1" x14ac:dyDescent="0.25">
      <c r="A713" s="35" t="s">
        <v>2463</v>
      </c>
      <c r="B713" s="30" t="s">
        <v>33</v>
      </c>
      <c r="C713" s="45" t="s">
        <v>347</v>
      </c>
      <c r="D713" s="24" t="s">
        <v>346</v>
      </c>
    </row>
    <row r="714" spans="1:4" ht="30" hidden="1" customHeight="1" x14ac:dyDescent="0.25">
      <c r="A714" s="115" t="s">
        <v>2464</v>
      </c>
      <c r="B714" s="30" t="s">
        <v>33</v>
      </c>
      <c r="C714" s="45" t="s">
        <v>375</v>
      </c>
      <c r="D714" s="24" t="s">
        <v>1793</v>
      </c>
    </row>
    <row r="715" spans="1:4" ht="30" hidden="1" customHeight="1" x14ac:dyDescent="0.25">
      <c r="A715" s="115" t="s">
        <v>2464</v>
      </c>
      <c r="B715" s="30" t="s">
        <v>33</v>
      </c>
      <c r="C715" s="45" t="s">
        <v>371</v>
      </c>
      <c r="D715" s="24" t="s">
        <v>1792</v>
      </c>
    </row>
    <row r="716" spans="1:4" ht="30" hidden="1" customHeight="1" x14ac:dyDescent="0.25">
      <c r="A716" s="115" t="s">
        <v>2464</v>
      </c>
      <c r="B716" s="30" t="s">
        <v>33</v>
      </c>
      <c r="C716" s="45" t="s">
        <v>371</v>
      </c>
      <c r="D716" s="24" t="s">
        <v>1791</v>
      </c>
    </row>
    <row r="717" spans="1:4" ht="30" hidden="1" customHeight="1" x14ac:dyDescent="0.25">
      <c r="A717" s="115" t="s">
        <v>2464</v>
      </c>
      <c r="B717" s="30" t="s">
        <v>33</v>
      </c>
      <c r="C717" s="45" t="s">
        <v>368</v>
      </c>
      <c r="D717" s="24" t="s">
        <v>1790</v>
      </c>
    </row>
    <row r="718" spans="1:4" ht="30" hidden="1" customHeight="1" x14ac:dyDescent="0.25">
      <c r="A718" s="115" t="s">
        <v>2464</v>
      </c>
      <c r="B718" s="30" t="s">
        <v>33</v>
      </c>
      <c r="C718" s="45" t="s">
        <v>368</v>
      </c>
      <c r="D718" s="24" t="s">
        <v>1789</v>
      </c>
    </row>
    <row r="719" spans="1:4" ht="30" hidden="1" customHeight="1" x14ac:dyDescent="0.25">
      <c r="A719" s="115" t="s">
        <v>2464</v>
      </c>
      <c r="B719" s="30" t="s">
        <v>33</v>
      </c>
      <c r="C719" s="45" t="s">
        <v>368</v>
      </c>
      <c r="D719" s="24" t="s">
        <v>1788</v>
      </c>
    </row>
    <row r="720" spans="1:4" ht="30" hidden="1" customHeight="1" x14ac:dyDescent="0.25">
      <c r="A720" s="115" t="s">
        <v>2464</v>
      </c>
      <c r="B720" s="30" t="s">
        <v>33</v>
      </c>
      <c r="C720" s="45" t="s">
        <v>368</v>
      </c>
      <c r="D720" s="24" t="s">
        <v>1787</v>
      </c>
    </row>
    <row r="721" spans="1:4" ht="30" hidden="1" customHeight="1" x14ac:dyDescent="0.25">
      <c r="A721" s="115" t="s">
        <v>2464</v>
      </c>
      <c r="B721" s="30" t="s">
        <v>33</v>
      </c>
      <c r="C721" s="45" t="s">
        <v>368</v>
      </c>
      <c r="D721" s="24" t="s">
        <v>1786</v>
      </c>
    </row>
    <row r="722" spans="1:4" ht="30" hidden="1" customHeight="1" x14ac:dyDescent="0.25">
      <c r="A722" s="115" t="s">
        <v>2464</v>
      </c>
      <c r="B722" s="30" t="s">
        <v>33</v>
      </c>
      <c r="C722" s="45" t="s">
        <v>360</v>
      </c>
      <c r="D722" s="24" t="s">
        <v>1785</v>
      </c>
    </row>
    <row r="723" spans="1:4" ht="30" hidden="1" customHeight="1" x14ac:dyDescent="0.25">
      <c r="A723" s="115" t="s">
        <v>2464</v>
      </c>
      <c r="B723" s="30" t="s">
        <v>33</v>
      </c>
      <c r="C723" s="45" t="s">
        <v>360</v>
      </c>
      <c r="D723" s="24" t="s">
        <v>1784</v>
      </c>
    </row>
    <row r="724" spans="1:4" ht="30" hidden="1" customHeight="1" x14ac:dyDescent="0.25">
      <c r="A724" s="30" t="s">
        <v>23</v>
      </c>
      <c r="B724" s="30" t="s">
        <v>33</v>
      </c>
      <c r="C724" s="45" t="s">
        <v>360</v>
      </c>
      <c r="D724" s="24" t="s">
        <v>1783</v>
      </c>
    </row>
    <row r="725" spans="1:4" ht="30" hidden="1" customHeight="1" x14ac:dyDescent="0.25">
      <c r="A725" s="34" t="s">
        <v>2466</v>
      </c>
      <c r="B725" s="30" t="s">
        <v>33</v>
      </c>
      <c r="C725" s="45" t="s">
        <v>357</v>
      </c>
      <c r="D725" s="24" t="s">
        <v>1782</v>
      </c>
    </row>
    <row r="726" spans="1:4" ht="30" hidden="1" customHeight="1" x14ac:dyDescent="0.25">
      <c r="A726" s="115" t="s">
        <v>2464</v>
      </c>
      <c r="B726" s="30" t="s">
        <v>33</v>
      </c>
      <c r="C726" s="45" t="s">
        <v>357</v>
      </c>
      <c r="D726" s="24" t="s">
        <v>1150</v>
      </c>
    </row>
    <row r="727" spans="1:4" ht="30" hidden="1" customHeight="1" x14ac:dyDescent="0.25">
      <c r="A727" s="115" t="s">
        <v>2464</v>
      </c>
      <c r="B727" s="30" t="s">
        <v>33</v>
      </c>
      <c r="C727" s="45" t="s">
        <v>357</v>
      </c>
      <c r="D727" s="24" t="s">
        <v>1781</v>
      </c>
    </row>
    <row r="728" spans="1:4" ht="30" hidden="1" customHeight="1" x14ac:dyDescent="0.25">
      <c r="A728" s="115" t="s">
        <v>2464</v>
      </c>
      <c r="B728" s="30" t="s">
        <v>33</v>
      </c>
      <c r="C728" s="45" t="s">
        <v>352</v>
      </c>
      <c r="D728" s="24" t="s">
        <v>1780</v>
      </c>
    </row>
    <row r="729" spans="1:4" ht="30" hidden="1" customHeight="1" x14ac:dyDescent="0.25">
      <c r="A729" s="115" t="s">
        <v>2464</v>
      </c>
      <c r="B729" s="30" t="s">
        <v>33</v>
      </c>
      <c r="C729" s="45" t="s">
        <v>352</v>
      </c>
      <c r="D729" s="24" t="s">
        <v>1779</v>
      </c>
    </row>
    <row r="730" spans="1:4" ht="30" hidden="1" customHeight="1" x14ac:dyDescent="0.25">
      <c r="A730" s="34" t="s">
        <v>2466</v>
      </c>
      <c r="B730" s="30" t="s">
        <v>33</v>
      </c>
      <c r="C730" s="45" t="s">
        <v>352</v>
      </c>
      <c r="D730" s="24" t="s">
        <v>1778</v>
      </c>
    </row>
    <row r="731" spans="1:4" ht="30" hidden="1" customHeight="1" x14ac:dyDescent="0.25">
      <c r="A731" s="115" t="s">
        <v>2464</v>
      </c>
      <c r="B731" s="30" t="s">
        <v>33</v>
      </c>
      <c r="C731" s="45" t="s">
        <v>352</v>
      </c>
      <c r="D731" s="24" t="s">
        <v>1153</v>
      </c>
    </row>
    <row r="732" spans="1:4" ht="30" hidden="1" customHeight="1" x14ac:dyDescent="0.25">
      <c r="A732" s="115" t="s">
        <v>2464</v>
      </c>
      <c r="B732" s="30" t="s">
        <v>33</v>
      </c>
      <c r="C732" s="45" t="s">
        <v>352</v>
      </c>
      <c r="D732" s="24" t="s">
        <v>1150</v>
      </c>
    </row>
    <row r="733" spans="1:4" ht="30" hidden="1" customHeight="1" x14ac:dyDescent="0.25">
      <c r="A733" s="34" t="s">
        <v>2466</v>
      </c>
      <c r="B733" s="30" t="s">
        <v>33</v>
      </c>
      <c r="C733" s="45" t="s">
        <v>347</v>
      </c>
      <c r="D733" s="24" t="s">
        <v>1777</v>
      </c>
    </row>
    <row r="734" spans="1:4" ht="30" hidden="1" customHeight="1" x14ac:dyDescent="0.25">
      <c r="A734" s="34" t="s">
        <v>2466</v>
      </c>
      <c r="B734" s="30" t="s">
        <v>33</v>
      </c>
      <c r="C734" s="45" t="s">
        <v>347</v>
      </c>
      <c r="D734" s="24" t="s">
        <v>1649</v>
      </c>
    </row>
    <row r="735" spans="1:4" ht="30" hidden="1" customHeight="1" x14ac:dyDescent="0.25">
      <c r="A735" s="30" t="s">
        <v>23</v>
      </c>
      <c r="B735" s="30" t="s">
        <v>33</v>
      </c>
      <c r="C735" s="45" t="s">
        <v>347</v>
      </c>
      <c r="D735" s="24" t="s">
        <v>1776</v>
      </c>
    </row>
    <row r="736" spans="1:4" ht="30" hidden="1" customHeight="1" x14ac:dyDescent="0.25">
      <c r="A736" s="115" t="s">
        <v>2464</v>
      </c>
      <c r="B736" s="30" t="s">
        <v>33</v>
      </c>
      <c r="C736" s="45" t="s">
        <v>347</v>
      </c>
      <c r="D736" s="24" t="s">
        <v>1775</v>
      </c>
    </row>
    <row r="737" spans="1:4" ht="30" hidden="1" customHeight="1" x14ac:dyDescent="0.25">
      <c r="A737" s="115" t="s">
        <v>2464</v>
      </c>
      <c r="B737" s="30" t="s">
        <v>33</v>
      </c>
      <c r="C737" s="45" t="s">
        <v>347</v>
      </c>
      <c r="D737" s="24" t="s">
        <v>1774</v>
      </c>
    </row>
    <row r="738" spans="1:4" ht="30" hidden="1" customHeight="1" x14ac:dyDescent="0.25">
      <c r="A738" s="115" t="s">
        <v>2464</v>
      </c>
      <c r="B738" s="30" t="s">
        <v>33</v>
      </c>
      <c r="C738" s="45" t="s">
        <v>347</v>
      </c>
      <c r="D738" s="24" t="s">
        <v>1132</v>
      </c>
    </row>
    <row r="739" spans="1:4" ht="30" hidden="1" customHeight="1" x14ac:dyDescent="0.25">
      <c r="A739" s="115" t="s">
        <v>2464</v>
      </c>
      <c r="B739" s="30" t="s">
        <v>33</v>
      </c>
      <c r="C739" s="24" t="s">
        <v>562</v>
      </c>
      <c r="D739" s="24" t="s">
        <v>1773</v>
      </c>
    </row>
    <row r="740" spans="1:4" ht="30" hidden="1" customHeight="1" x14ac:dyDescent="0.25">
      <c r="A740" s="34" t="s">
        <v>2466</v>
      </c>
      <c r="B740" s="30" t="s">
        <v>41</v>
      </c>
      <c r="C740" s="24" t="s">
        <v>135</v>
      </c>
      <c r="D740" s="54" t="s">
        <v>966</v>
      </c>
    </row>
    <row r="741" spans="1:4" ht="30" hidden="1" customHeight="1" x14ac:dyDescent="0.25">
      <c r="A741" s="34" t="s">
        <v>2466</v>
      </c>
      <c r="B741" s="30" t="s">
        <v>41</v>
      </c>
      <c r="C741" s="24" t="s">
        <v>135</v>
      </c>
      <c r="D741" s="54" t="s">
        <v>2038</v>
      </c>
    </row>
    <row r="742" spans="1:4" ht="30" hidden="1" customHeight="1" x14ac:dyDescent="0.25">
      <c r="A742" s="115" t="s">
        <v>2464</v>
      </c>
      <c r="B742" s="30" t="s">
        <v>41</v>
      </c>
      <c r="C742" s="111" t="s">
        <v>135</v>
      </c>
      <c r="D742" s="54" t="s">
        <v>2037</v>
      </c>
    </row>
    <row r="743" spans="1:4" ht="30" hidden="1" customHeight="1" x14ac:dyDescent="0.25">
      <c r="A743" s="34" t="s">
        <v>2466</v>
      </c>
      <c r="B743" s="30" t="s">
        <v>41</v>
      </c>
      <c r="C743" s="24" t="s">
        <v>131</v>
      </c>
      <c r="D743" s="54" t="s">
        <v>966</v>
      </c>
    </row>
    <row r="744" spans="1:4" ht="30" hidden="1" customHeight="1" x14ac:dyDescent="0.25">
      <c r="A744" s="30" t="s">
        <v>23</v>
      </c>
      <c r="B744" s="30" t="s">
        <v>41</v>
      </c>
      <c r="C744" s="111" t="s">
        <v>131</v>
      </c>
      <c r="D744" s="54" t="s">
        <v>2036</v>
      </c>
    </row>
    <row r="745" spans="1:4" ht="30" hidden="1" customHeight="1" x14ac:dyDescent="0.25">
      <c r="A745" s="30" t="s">
        <v>23</v>
      </c>
      <c r="B745" s="30" t="s">
        <v>41</v>
      </c>
      <c r="C745" s="111" t="s">
        <v>122</v>
      </c>
      <c r="D745" s="54" t="s">
        <v>2036</v>
      </c>
    </row>
    <row r="746" spans="1:4" ht="30" hidden="1" customHeight="1" x14ac:dyDescent="0.25">
      <c r="A746" s="34" t="s">
        <v>2466</v>
      </c>
      <c r="B746" s="30" t="s">
        <v>41</v>
      </c>
      <c r="C746" s="24" t="s">
        <v>122</v>
      </c>
      <c r="D746" s="54" t="s">
        <v>966</v>
      </c>
    </row>
    <row r="747" spans="1:4" ht="30" hidden="1" customHeight="1" x14ac:dyDescent="0.25">
      <c r="A747" s="34" t="s">
        <v>2466</v>
      </c>
      <c r="B747" s="30" t="s">
        <v>41</v>
      </c>
      <c r="C747" s="24" t="s">
        <v>119</v>
      </c>
      <c r="D747" s="54" t="s">
        <v>2035</v>
      </c>
    </row>
    <row r="748" spans="1:4" ht="30" hidden="1" customHeight="1" x14ac:dyDescent="0.25">
      <c r="A748" s="30" t="s">
        <v>23</v>
      </c>
      <c r="B748" s="30" t="s">
        <v>41</v>
      </c>
      <c r="C748" s="111" t="s">
        <v>119</v>
      </c>
      <c r="D748" s="54" t="s">
        <v>2034</v>
      </c>
    </row>
    <row r="749" spans="1:4" ht="30" hidden="1" customHeight="1" x14ac:dyDescent="0.25">
      <c r="A749" s="34" t="s">
        <v>2466</v>
      </c>
      <c r="B749" s="30" t="s">
        <v>41</v>
      </c>
      <c r="C749" s="24" t="s">
        <v>87</v>
      </c>
      <c r="D749" s="54" t="s">
        <v>2033</v>
      </c>
    </row>
    <row r="750" spans="1:4" ht="30" hidden="1" customHeight="1" x14ac:dyDescent="0.25">
      <c r="A750" s="30" t="s">
        <v>23</v>
      </c>
      <c r="B750" s="30" t="s">
        <v>41</v>
      </c>
      <c r="C750" s="111" t="s">
        <v>87</v>
      </c>
      <c r="D750" s="54" t="s">
        <v>2032</v>
      </c>
    </row>
    <row r="751" spans="1:4" ht="30" hidden="1" customHeight="1" x14ac:dyDescent="0.25">
      <c r="A751" s="34" t="s">
        <v>2466</v>
      </c>
      <c r="B751" s="30" t="s">
        <v>41</v>
      </c>
      <c r="C751" s="24" t="s">
        <v>115</v>
      </c>
      <c r="D751" s="54" t="s">
        <v>487</v>
      </c>
    </row>
    <row r="752" spans="1:4" ht="30" hidden="1" customHeight="1" x14ac:dyDescent="0.25">
      <c r="A752" s="30" t="s">
        <v>23</v>
      </c>
      <c r="B752" s="30" t="s">
        <v>41</v>
      </c>
      <c r="C752" s="111" t="s">
        <v>115</v>
      </c>
      <c r="D752" s="54" t="s">
        <v>2002</v>
      </c>
    </row>
    <row r="753" spans="1:4" ht="30" hidden="1" customHeight="1" x14ac:dyDescent="0.25">
      <c r="A753" s="34" t="s">
        <v>2466</v>
      </c>
      <c r="B753" s="30" t="s">
        <v>41</v>
      </c>
      <c r="C753" s="24" t="s">
        <v>113</v>
      </c>
      <c r="D753" s="54" t="s">
        <v>2031</v>
      </c>
    </row>
    <row r="754" spans="1:4" ht="30" hidden="1" customHeight="1" x14ac:dyDescent="0.25">
      <c r="A754" s="34" t="s">
        <v>2464</v>
      </c>
      <c r="B754" s="30" t="s">
        <v>41</v>
      </c>
      <c r="C754" s="111" t="s">
        <v>113</v>
      </c>
      <c r="D754" s="54" t="s">
        <v>2030</v>
      </c>
    </row>
    <row r="755" spans="1:4" ht="30" hidden="1" customHeight="1" x14ac:dyDescent="0.25">
      <c r="A755" s="34" t="s">
        <v>2466</v>
      </c>
      <c r="B755" s="30" t="s">
        <v>41</v>
      </c>
      <c r="C755" s="24" t="s">
        <v>107</v>
      </c>
      <c r="D755" s="54" t="s">
        <v>2029</v>
      </c>
    </row>
    <row r="756" spans="1:4" ht="30" hidden="1" customHeight="1" x14ac:dyDescent="0.25">
      <c r="A756" s="34" t="s">
        <v>2466</v>
      </c>
      <c r="B756" s="30" t="s">
        <v>41</v>
      </c>
      <c r="C756" s="24" t="s">
        <v>107</v>
      </c>
      <c r="D756" s="54" t="s">
        <v>2028</v>
      </c>
    </row>
    <row r="757" spans="1:4" ht="30" hidden="1" customHeight="1" x14ac:dyDescent="0.25">
      <c r="A757" s="30" t="s">
        <v>23</v>
      </c>
      <c r="B757" s="30" t="s">
        <v>41</v>
      </c>
      <c r="C757" s="111" t="s">
        <v>107</v>
      </c>
      <c r="D757" s="54" t="s">
        <v>2027</v>
      </c>
    </row>
    <row r="758" spans="1:4" ht="30" hidden="1" customHeight="1" x14ac:dyDescent="0.25">
      <c r="A758" s="115" t="s">
        <v>2464</v>
      </c>
      <c r="B758" s="30" t="s">
        <v>41</v>
      </c>
      <c r="C758" s="111" t="s">
        <v>107</v>
      </c>
      <c r="D758" s="54" t="s">
        <v>2026</v>
      </c>
    </row>
    <row r="759" spans="1:4" ht="30" hidden="1" customHeight="1" x14ac:dyDescent="0.25">
      <c r="A759" s="34" t="s">
        <v>2464</v>
      </c>
      <c r="B759" s="30" t="s">
        <v>41</v>
      </c>
      <c r="C759" s="111" t="s">
        <v>107</v>
      </c>
      <c r="D759" s="54" t="s">
        <v>2025</v>
      </c>
    </row>
    <row r="760" spans="1:4" ht="30" hidden="1" customHeight="1" x14ac:dyDescent="0.25">
      <c r="A760" s="34" t="s">
        <v>2466</v>
      </c>
      <c r="B760" s="30" t="s">
        <v>41</v>
      </c>
      <c r="C760" s="24" t="s">
        <v>85</v>
      </c>
      <c r="D760" s="54" t="s">
        <v>2024</v>
      </c>
    </row>
    <row r="761" spans="1:4" ht="30" hidden="1" customHeight="1" x14ac:dyDescent="0.25">
      <c r="A761" s="34" t="s">
        <v>2466</v>
      </c>
      <c r="B761" s="30" t="s">
        <v>41</v>
      </c>
      <c r="C761" s="24" t="s">
        <v>103</v>
      </c>
      <c r="D761" s="54" t="s">
        <v>2023</v>
      </c>
    </row>
    <row r="762" spans="1:4" ht="30" hidden="1" customHeight="1" x14ac:dyDescent="0.25">
      <c r="A762" s="34" t="s">
        <v>2466</v>
      </c>
      <c r="B762" s="30" t="s">
        <v>41</v>
      </c>
      <c r="C762" s="24" t="s">
        <v>103</v>
      </c>
      <c r="D762" s="54" t="s">
        <v>2022</v>
      </c>
    </row>
    <row r="763" spans="1:4" ht="30" hidden="1" customHeight="1" x14ac:dyDescent="0.25">
      <c r="A763" s="34" t="s">
        <v>2466</v>
      </c>
      <c r="B763" s="30" t="s">
        <v>41</v>
      </c>
      <c r="C763" s="24" t="s">
        <v>99</v>
      </c>
      <c r="D763" s="54" t="s">
        <v>2021</v>
      </c>
    </row>
    <row r="764" spans="1:4" ht="30" hidden="1" customHeight="1" x14ac:dyDescent="0.25">
      <c r="A764" s="35" t="s">
        <v>2463</v>
      </c>
      <c r="B764" s="30" t="s">
        <v>41</v>
      </c>
      <c r="C764" s="111" t="s">
        <v>99</v>
      </c>
      <c r="D764" s="54" t="s">
        <v>2020</v>
      </c>
    </row>
    <row r="765" spans="1:4" ht="30" hidden="1" customHeight="1" x14ac:dyDescent="0.25">
      <c r="A765" s="34" t="s">
        <v>2466</v>
      </c>
      <c r="B765" s="30" t="s">
        <v>41</v>
      </c>
      <c r="C765" s="24" t="s">
        <v>93</v>
      </c>
      <c r="D765" s="54" t="s">
        <v>966</v>
      </c>
    </row>
    <row r="766" spans="1:4" ht="30" hidden="1" customHeight="1" x14ac:dyDescent="0.25">
      <c r="A766" s="34" t="s">
        <v>2466</v>
      </c>
      <c r="B766" s="30" t="s">
        <v>41</v>
      </c>
      <c r="C766" s="24" t="s">
        <v>93</v>
      </c>
      <c r="D766" s="54" t="s">
        <v>2019</v>
      </c>
    </row>
    <row r="767" spans="1:4" ht="30" hidden="1" customHeight="1" x14ac:dyDescent="0.25">
      <c r="A767" s="30" t="s">
        <v>23</v>
      </c>
      <c r="B767" s="30" t="s">
        <v>41</v>
      </c>
      <c r="C767" s="111" t="s">
        <v>107</v>
      </c>
      <c r="D767" s="54" t="s">
        <v>1347</v>
      </c>
    </row>
    <row r="768" spans="1:4" ht="30" hidden="1" customHeight="1" x14ac:dyDescent="0.25">
      <c r="A768" s="30" t="s">
        <v>23</v>
      </c>
      <c r="B768" s="30" t="s">
        <v>41</v>
      </c>
      <c r="C768" s="111" t="s">
        <v>85</v>
      </c>
      <c r="D768" s="54" t="s">
        <v>1346</v>
      </c>
    </row>
    <row r="769" spans="1:4" ht="30" hidden="1" customHeight="1" x14ac:dyDescent="0.25">
      <c r="A769" s="30" t="s">
        <v>23</v>
      </c>
      <c r="B769" s="30" t="s">
        <v>41</v>
      </c>
      <c r="C769" s="111" t="s">
        <v>131</v>
      </c>
      <c r="D769" s="54" t="s">
        <v>956</v>
      </c>
    </row>
    <row r="770" spans="1:4" ht="30" hidden="1" customHeight="1" x14ac:dyDescent="0.25">
      <c r="A770" s="30" t="s">
        <v>23</v>
      </c>
      <c r="B770" s="30" t="s">
        <v>41</v>
      </c>
      <c r="C770" s="111" t="s">
        <v>107</v>
      </c>
      <c r="D770" s="54" t="s">
        <v>955</v>
      </c>
    </row>
    <row r="771" spans="1:4" ht="30" hidden="1" customHeight="1" x14ac:dyDescent="0.25">
      <c r="A771" s="30" t="s">
        <v>23</v>
      </c>
      <c r="B771" s="30" t="s">
        <v>41</v>
      </c>
      <c r="C771" s="111" t="s">
        <v>85</v>
      </c>
      <c r="D771" s="54" t="s">
        <v>954</v>
      </c>
    </row>
    <row r="772" spans="1:4" ht="30" hidden="1" customHeight="1" x14ac:dyDescent="0.25">
      <c r="A772" s="30" t="s">
        <v>23</v>
      </c>
      <c r="B772" s="30" t="s">
        <v>41</v>
      </c>
      <c r="C772" s="111" t="s">
        <v>89</v>
      </c>
      <c r="D772" s="54" t="s">
        <v>953</v>
      </c>
    </row>
    <row r="773" spans="1:4" ht="30" hidden="1" customHeight="1" x14ac:dyDescent="0.25">
      <c r="A773" s="34" t="s">
        <v>2466</v>
      </c>
      <c r="B773" s="30" t="s">
        <v>49</v>
      </c>
      <c r="C773" s="24" t="s">
        <v>905</v>
      </c>
      <c r="D773" s="54" t="s">
        <v>2018</v>
      </c>
    </row>
    <row r="774" spans="1:4" ht="30" hidden="1" customHeight="1" x14ac:dyDescent="0.25">
      <c r="A774" s="34" t="s">
        <v>2466</v>
      </c>
      <c r="B774" s="30" t="s">
        <v>49</v>
      </c>
      <c r="C774" s="24" t="s">
        <v>905</v>
      </c>
      <c r="D774" s="54" t="s">
        <v>2017</v>
      </c>
    </row>
    <row r="775" spans="1:4" ht="30" hidden="1" customHeight="1" x14ac:dyDescent="0.25">
      <c r="A775" s="34" t="s">
        <v>2466</v>
      </c>
      <c r="B775" s="30" t="s">
        <v>49</v>
      </c>
      <c r="C775" s="24" t="s">
        <v>905</v>
      </c>
      <c r="D775" s="54" t="s">
        <v>2016</v>
      </c>
    </row>
    <row r="776" spans="1:4" ht="30" hidden="1" customHeight="1" x14ac:dyDescent="0.25">
      <c r="A776" s="34" t="s">
        <v>2464</v>
      </c>
      <c r="B776" s="30" t="s">
        <v>49</v>
      </c>
      <c r="C776" s="111" t="s">
        <v>905</v>
      </c>
      <c r="D776" s="54" t="s">
        <v>2015</v>
      </c>
    </row>
    <row r="777" spans="1:4" ht="30" hidden="1" customHeight="1" x14ac:dyDescent="0.25">
      <c r="A777" s="115" t="s">
        <v>2464</v>
      </c>
      <c r="B777" s="30" t="s">
        <v>49</v>
      </c>
      <c r="C777" s="111" t="s">
        <v>905</v>
      </c>
      <c r="D777" s="54" t="s">
        <v>2014</v>
      </c>
    </row>
    <row r="778" spans="1:4" ht="30" hidden="1" customHeight="1" x14ac:dyDescent="0.25">
      <c r="A778" s="34" t="s">
        <v>2466</v>
      </c>
      <c r="B778" s="30" t="s">
        <v>49</v>
      </c>
      <c r="C778" s="24" t="s">
        <v>905</v>
      </c>
      <c r="D778" s="54" t="s">
        <v>2013</v>
      </c>
    </row>
    <row r="779" spans="1:4" ht="30" hidden="1" customHeight="1" x14ac:dyDescent="0.25">
      <c r="A779" s="34" t="s">
        <v>2466</v>
      </c>
      <c r="B779" s="30" t="s">
        <v>49</v>
      </c>
      <c r="C779" s="24" t="s">
        <v>905</v>
      </c>
      <c r="D779" s="54" t="s">
        <v>2012</v>
      </c>
    </row>
    <row r="780" spans="1:4" ht="30" hidden="1" customHeight="1" x14ac:dyDescent="0.25">
      <c r="A780" s="30" t="s">
        <v>23</v>
      </c>
      <c r="B780" s="30" t="s">
        <v>49</v>
      </c>
      <c r="C780" s="111" t="s">
        <v>905</v>
      </c>
      <c r="D780" s="54" t="s">
        <v>2011</v>
      </c>
    </row>
    <row r="781" spans="1:4" ht="30" hidden="1" customHeight="1" x14ac:dyDescent="0.25">
      <c r="A781" s="34" t="s">
        <v>2464</v>
      </c>
      <c r="B781" s="30" t="s">
        <v>49</v>
      </c>
      <c r="C781" s="111" t="s">
        <v>905</v>
      </c>
      <c r="D781" s="54" t="s">
        <v>2010</v>
      </c>
    </row>
    <row r="782" spans="1:4" ht="30" hidden="1" customHeight="1" x14ac:dyDescent="0.25">
      <c r="A782" s="34" t="s">
        <v>2464</v>
      </c>
      <c r="B782" s="30" t="s">
        <v>49</v>
      </c>
      <c r="C782" s="111" t="s">
        <v>905</v>
      </c>
      <c r="D782" s="54" t="s">
        <v>2009</v>
      </c>
    </row>
    <row r="783" spans="1:4" ht="30" hidden="1" customHeight="1" x14ac:dyDescent="0.25">
      <c r="A783" s="34" t="s">
        <v>2464</v>
      </c>
      <c r="B783" s="30" t="s">
        <v>49</v>
      </c>
      <c r="C783" s="111" t="s">
        <v>905</v>
      </c>
      <c r="D783" s="54" t="s">
        <v>2008</v>
      </c>
    </row>
    <row r="784" spans="1:4" ht="30" hidden="1" customHeight="1" x14ac:dyDescent="0.25">
      <c r="A784" s="34" t="s">
        <v>2464</v>
      </c>
      <c r="B784" s="30" t="s">
        <v>49</v>
      </c>
      <c r="C784" s="111" t="s">
        <v>905</v>
      </c>
      <c r="D784" s="54" t="s">
        <v>2007</v>
      </c>
    </row>
    <row r="785" spans="1:4" ht="30" hidden="1" customHeight="1" x14ac:dyDescent="0.25">
      <c r="A785" s="34" t="s">
        <v>2466</v>
      </c>
      <c r="B785" s="30" t="s">
        <v>49</v>
      </c>
      <c r="C785" s="24" t="s">
        <v>902</v>
      </c>
      <c r="D785" s="54" t="s">
        <v>2006</v>
      </c>
    </row>
    <row r="786" spans="1:4" ht="30" hidden="1" customHeight="1" x14ac:dyDescent="0.25">
      <c r="A786" s="115" t="s">
        <v>2464</v>
      </c>
      <c r="B786" s="30" t="s">
        <v>49</v>
      </c>
      <c r="C786" s="111" t="s">
        <v>902</v>
      </c>
      <c r="D786" s="54" t="s">
        <v>2005</v>
      </c>
    </row>
    <row r="787" spans="1:4" ht="30" hidden="1" customHeight="1" x14ac:dyDescent="0.25">
      <c r="A787" s="115" t="s">
        <v>2464</v>
      </c>
      <c r="B787" s="30" t="s">
        <v>49</v>
      </c>
      <c r="C787" s="111" t="s">
        <v>902</v>
      </c>
      <c r="D787" s="54" t="s">
        <v>2004</v>
      </c>
    </row>
    <row r="788" spans="1:4" ht="30" hidden="1" customHeight="1" x14ac:dyDescent="0.25">
      <c r="A788" s="34" t="s">
        <v>2464</v>
      </c>
      <c r="B788" s="30" t="s">
        <v>49</v>
      </c>
      <c r="C788" s="111" t="s">
        <v>902</v>
      </c>
      <c r="D788" s="54" t="s">
        <v>2003</v>
      </c>
    </row>
    <row r="789" spans="1:4" ht="30" hidden="1" customHeight="1" x14ac:dyDescent="0.25">
      <c r="A789" s="34" t="s">
        <v>2466</v>
      </c>
      <c r="B789" s="30" t="s">
        <v>49</v>
      </c>
      <c r="C789" s="24" t="s">
        <v>900</v>
      </c>
      <c r="D789" s="54" t="s">
        <v>487</v>
      </c>
    </row>
    <row r="790" spans="1:4" ht="30" hidden="1" customHeight="1" x14ac:dyDescent="0.25">
      <c r="A790" s="30" t="s">
        <v>23</v>
      </c>
      <c r="B790" s="30" t="s">
        <v>49</v>
      </c>
      <c r="C790" s="111" t="s">
        <v>900</v>
      </c>
      <c r="D790" s="54" t="s">
        <v>2002</v>
      </c>
    </row>
    <row r="791" spans="1:4" ht="30" hidden="1" customHeight="1" x14ac:dyDescent="0.25">
      <c r="A791" s="30" t="s">
        <v>23</v>
      </c>
      <c r="B791" s="30" t="s">
        <v>49</v>
      </c>
      <c r="C791" s="111" t="s">
        <v>899</v>
      </c>
      <c r="D791" s="54" t="s">
        <v>2001</v>
      </c>
    </row>
    <row r="792" spans="1:4" ht="30" hidden="1" customHeight="1" x14ac:dyDescent="0.25">
      <c r="A792" s="34" t="s">
        <v>2466</v>
      </c>
      <c r="B792" s="30" t="s">
        <v>49</v>
      </c>
      <c r="C792" s="24" t="s">
        <v>896</v>
      </c>
      <c r="D792" s="54" t="s">
        <v>2000</v>
      </c>
    </row>
    <row r="793" spans="1:4" ht="30" hidden="1" customHeight="1" x14ac:dyDescent="0.25">
      <c r="A793" s="34" t="s">
        <v>2466</v>
      </c>
      <c r="B793" s="30" t="s">
        <v>49</v>
      </c>
      <c r="C793" s="24" t="s">
        <v>896</v>
      </c>
      <c r="D793" s="54" t="s">
        <v>1999</v>
      </c>
    </row>
    <row r="794" spans="1:4" ht="30" hidden="1" customHeight="1" x14ac:dyDescent="0.25">
      <c r="A794" s="115" t="s">
        <v>2464</v>
      </c>
      <c r="B794" s="30" t="s">
        <v>49</v>
      </c>
      <c r="C794" s="111" t="s">
        <v>896</v>
      </c>
      <c r="D794" s="54" t="s">
        <v>1998</v>
      </c>
    </row>
    <row r="795" spans="1:4" ht="30" hidden="1" customHeight="1" x14ac:dyDescent="0.25">
      <c r="A795" s="115" t="s">
        <v>2464</v>
      </c>
      <c r="B795" s="30" t="s">
        <v>49</v>
      </c>
      <c r="C795" s="111" t="s">
        <v>896</v>
      </c>
      <c r="D795" s="54" t="s">
        <v>1997</v>
      </c>
    </row>
    <row r="796" spans="1:4" ht="30" hidden="1" customHeight="1" x14ac:dyDescent="0.25">
      <c r="A796" s="34" t="s">
        <v>2464</v>
      </c>
      <c r="B796" s="30" t="s">
        <v>49</v>
      </c>
      <c r="C796" s="111" t="s">
        <v>896</v>
      </c>
      <c r="D796" s="54" t="s">
        <v>1996</v>
      </c>
    </row>
    <row r="797" spans="1:4" ht="30" hidden="1" customHeight="1" x14ac:dyDescent="0.25">
      <c r="A797" s="34" t="s">
        <v>2466</v>
      </c>
      <c r="B797" s="30" t="s">
        <v>49</v>
      </c>
      <c r="C797" s="24" t="s">
        <v>896</v>
      </c>
      <c r="D797" s="54" t="s">
        <v>1995</v>
      </c>
    </row>
    <row r="798" spans="1:4" ht="30" hidden="1" customHeight="1" x14ac:dyDescent="0.25">
      <c r="A798" s="30" t="s">
        <v>23</v>
      </c>
      <c r="B798" s="30" t="s">
        <v>49</v>
      </c>
      <c r="C798" s="111" t="s">
        <v>905</v>
      </c>
      <c r="D798" s="54" t="s">
        <v>1741</v>
      </c>
    </row>
    <row r="799" spans="1:4" ht="30" hidden="1" customHeight="1" x14ac:dyDescent="0.25">
      <c r="A799" s="30" t="s">
        <v>23</v>
      </c>
      <c r="B799" s="30" t="s">
        <v>49</v>
      </c>
      <c r="C799" s="111" t="s">
        <v>905</v>
      </c>
      <c r="D799" s="54" t="s">
        <v>1740</v>
      </c>
    </row>
    <row r="800" spans="1:4" ht="30" hidden="1" customHeight="1" x14ac:dyDescent="0.25">
      <c r="A800" s="30" t="s">
        <v>23</v>
      </c>
      <c r="B800" s="30" t="s">
        <v>49</v>
      </c>
      <c r="C800" s="111" t="s">
        <v>905</v>
      </c>
      <c r="D800" s="54" t="s">
        <v>922</v>
      </c>
    </row>
    <row r="801" spans="1:4" ht="30" hidden="1" customHeight="1" x14ac:dyDescent="0.25">
      <c r="A801" s="30" t="s">
        <v>23</v>
      </c>
      <c r="B801" s="30" t="s">
        <v>49</v>
      </c>
      <c r="C801" s="111" t="s">
        <v>905</v>
      </c>
      <c r="D801" s="54" t="s">
        <v>921</v>
      </c>
    </row>
    <row r="802" spans="1:4" ht="30" hidden="1" customHeight="1" x14ac:dyDescent="0.25">
      <c r="A802" s="30" t="s">
        <v>23</v>
      </c>
      <c r="B802" s="30" t="s">
        <v>49</v>
      </c>
      <c r="C802" s="111" t="s">
        <v>896</v>
      </c>
      <c r="D802" s="54" t="s">
        <v>920</v>
      </c>
    </row>
    <row r="803" spans="1:4" ht="30" hidden="1" customHeight="1" x14ac:dyDescent="0.25">
      <c r="A803" s="33" t="s">
        <v>468</v>
      </c>
      <c r="B803" s="30" t="s">
        <v>49</v>
      </c>
      <c r="C803" s="111" t="s">
        <v>902</v>
      </c>
      <c r="D803" s="54" t="s">
        <v>919</v>
      </c>
    </row>
    <row r="804" spans="1:4" ht="30" hidden="1" customHeight="1" x14ac:dyDescent="0.25">
      <c r="A804" s="30" t="s">
        <v>23</v>
      </c>
      <c r="B804" s="30" t="s">
        <v>49</v>
      </c>
      <c r="C804" s="111" t="s">
        <v>905</v>
      </c>
      <c r="D804" s="54" t="s">
        <v>918</v>
      </c>
    </row>
    <row r="805" spans="1:4" ht="30" hidden="1" customHeight="1" x14ac:dyDescent="0.25">
      <c r="A805" s="30" t="s">
        <v>23</v>
      </c>
      <c r="B805" s="30" t="s">
        <v>49</v>
      </c>
      <c r="C805" s="111" t="s">
        <v>905</v>
      </c>
      <c r="D805" s="54" t="s">
        <v>917</v>
      </c>
    </row>
    <row r="806" spans="1:4" ht="30" hidden="1" customHeight="1" x14ac:dyDescent="0.25">
      <c r="A806" s="115" t="s">
        <v>2464</v>
      </c>
      <c r="B806" s="30" t="s">
        <v>49</v>
      </c>
      <c r="C806" s="111" t="s">
        <v>905</v>
      </c>
      <c r="D806" s="54" t="s">
        <v>916</v>
      </c>
    </row>
    <row r="807" spans="1:4" ht="30" hidden="1" customHeight="1" x14ac:dyDescent="0.25">
      <c r="A807" s="35" t="s">
        <v>2463</v>
      </c>
      <c r="B807" s="30" t="s">
        <v>49</v>
      </c>
      <c r="C807" s="111" t="s">
        <v>905</v>
      </c>
      <c r="D807" s="54" t="s">
        <v>915</v>
      </c>
    </row>
    <row r="808" spans="1:4" ht="30" hidden="1" customHeight="1" x14ac:dyDescent="0.25">
      <c r="A808" s="30" t="s">
        <v>23</v>
      </c>
      <c r="B808" s="30" t="s">
        <v>49</v>
      </c>
      <c r="C808" s="111" t="s">
        <v>905</v>
      </c>
      <c r="D808" s="54" t="s">
        <v>914</v>
      </c>
    </row>
    <row r="809" spans="1:4" ht="30" hidden="1" customHeight="1" x14ac:dyDescent="0.25">
      <c r="A809" s="30" t="s">
        <v>23</v>
      </c>
      <c r="B809" s="30" t="s">
        <v>49</v>
      </c>
      <c r="C809" s="111" t="s">
        <v>905</v>
      </c>
      <c r="D809" s="54" t="s">
        <v>913</v>
      </c>
    </row>
    <row r="810" spans="1:4" ht="30" hidden="1" customHeight="1" x14ac:dyDescent="0.25">
      <c r="A810" s="30" t="s">
        <v>23</v>
      </c>
      <c r="B810" s="30" t="s">
        <v>49</v>
      </c>
      <c r="C810" s="111" t="s">
        <v>902</v>
      </c>
      <c r="D810" s="54" t="s">
        <v>911</v>
      </c>
    </row>
    <row r="811" spans="1:4" ht="30" hidden="1" customHeight="1" x14ac:dyDescent="0.25">
      <c r="A811" s="30" t="s">
        <v>23</v>
      </c>
      <c r="B811" s="30" t="s">
        <v>49</v>
      </c>
      <c r="C811" s="111" t="s">
        <v>900</v>
      </c>
      <c r="D811" s="54" t="s">
        <v>117</v>
      </c>
    </row>
    <row r="812" spans="1:4" ht="30" hidden="1" customHeight="1" x14ac:dyDescent="0.25">
      <c r="A812" s="115" t="s">
        <v>2464</v>
      </c>
      <c r="B812" s="30" t="s">
        <v>49</v>
      </c>
      <c r="C812" s="111" t="s">
        <v>896</v>
      </c>
      <c r="D812" s="54" t="s">
        <v>910</v>
      </c>
    </row>
    <row r="813" spans="1:4" ht="30" hidden="1" customHeight="1" x14ac:dyDescent="0.25">
      <c r="A813" s="30" t="s">
        <v>23</v>
      </c>
      <c r="B813" s="30" t="s">
        <v>49</v>
      </c>
      <c r="C813" s="111" t="s">
        <v>896</v>
      </c>
      <c r="D813" s="54" t="s">
        <v>908</v>
      </c>
    </row>
    <row r="814" spans="1:4" ht="30" hidden="1" customHeight="1" x14ac:dyDescent="0.25">
      <c r="A814" s="34" t="s">
        <v>2464</v>
      </c>
      <c r="B814" s="30" t="s">
        <v>49</v>
      </c>
      <c r="C814" s="111" t="s">
        <v>902</v>
      </c>
      <c r="D814" s="54" t="s">
        <v>1992</v>
      </c>
    </row>
    <row r="815" spans="1:4" ht="30" hidden="1" customHeight="1" x14ac:dyDescent="0.25">
      <c r="A815" s="115" t="s">
        <v>2464</v>
      </c>
      <c r="B815" s="30" t="s">
        <v>49</v>
      </c>
      <c r="C815" s="111" t="s">
        <v>900</v>
      </c>
      <c r="D815" s="54" t="s">
        <v>979</v>
      </c>
    </row>
    <row r="816" spans="1:4" ht="30" hidden="1" customHeight="1" x14ac:dyDescent="0.25">
      <c r="A816" s="115" t="s">
        <v>2464</v>
      </c>
      <c r="B816" s="30" t="s">
        <v>49</v>
      </c>
      <c r="C816" s="111" t="s">
        <v>896</v>
      </c>
      <c r="D816" s="54" t="s">
        <v>1991</v>
      </c>
    </row>
    <row r="817" spans="1:5" ht="30" hidden="1" customHeight="1" x14ac:dyDescent="0.25">
      <c r="A817" s="115" t="s">
        <v>2464</v>
      </c>
      <c r="B817" s="30" t="s">
        <v>49</v>
      </c>
      <c r="C817" s="111" t="s">
        <v>896</v>
      </c>
      <c r="D817" s="54" t="s">
        <v>1990</v>
      </c>
    </row>
    <row r="818" spans="1:5" ht="30" hidden="1" customHeight="1" thickBot="1" x14ac:dyDescent="0.25">
      <c r="A818" s="30" t="s">
        <v>23</v>
      </c>
      <c r="B818" s="31" t="s">
        <v>34</v>
      </c>
      <c r="C818" s="48" t="s">
        <v>1231</v>
      </c>
      <c r="D818" s="48" t="s">
        <v>1737</v>
      </c>
    </row>
    <row r="819" spans="1:5" ht="30" hidden="1" customHeight="1" x14ac:dyDescent="0.25">
      <c r="A819" s="30" t="s">
        <v>23</v>
      </c>
      <c r="B819" s="31" t="s">
        <v>34</v>
      </c>
      <c r="C819" s="118" t="s">
        <v>1229</v>
      </c>
      <c r="D819" s="46" t="s">
        <v>1736</v>
      </c>
    </row>
    <row r="820" spans="1:5" ht="30" hidden="1" customHeight="1" x14ac:dyDescent="0.25">
      <c r="A820" s="30" t="s">
        <v>23</v>
      </c>
      <c r="B820" s="31" t="s">
        <v>34</v>
      </c>
      <c r="C820" s="112" t="s">
        <v>1226</v>
      </c>
      <c r="D820" s="24" t="s">
        <v>1734</v>
      </c>
    </row>
    <row r="821" spans="1:5" ht="30" hidden="1" customHeight="1" x14ac:dyDescent="0.25">
      <c r="A821" s="34" t="s">
        <v>2466</v>
      </c>
      <c r="B821" s="113" t="s">
        <v>1721</v>
      </c>
      <c r="C821" s="24" t="s">
        <v>642</v>
      </c>
      <c r="D821" s="24" t="s">
        <v>1988</v>
      </c>
    </row>
    <row r="822" spans="1:5" ht="30" hidden="1" customHeight="1" x14ac:dyDescent="0.25">
      <c r="A822" s="115" t="s">
        <v>2464</v>
      </c>
      <c r="B822" s="113" t="s">
        <v>1721</v>
      </c>
      <c r="C822" s="24" t="s">
        <v>642</v>
      </c>
      <c r="D822" s="24" t="s">
        <v>1987</v>
      </c>
    </row>
    <row r="823" spans="1:5" ht="30" hidden="1" customHeight="1" x14ac:dyDescent="0.25">
      <c r="A823" s="34" t="s">
        <v>2466</v>
      </c>
      <c r="B823" s="113" t="s">
        <v>1721</v>
      </c>
      <c r="C823" s="24" t="s">
        <v>642</v>
      </c>
      <c r="D823" s="24" t="s">
        <v>1799</v>
      </c>
    </row>
    <row r="824" spans="1:5" ht="30" hidden="1" customHeight="1" x14ac:dyDescent="0.25">
      <c r="A824" s="34" t="s">
        <v>2466</v>
      </c>
      <c r="B824" s="113" t="s">
        <v>1721</v>
      </c>
      <c r="C824" s="24" t="s">
        <v>642</v>
      </c>
      <c r="D824" s="24" t="s">
        <v>1798</v>
      </c>
    </row>
    <row r="825" spans="1:5" ht="30" hidden="1" customHeight="1" x14ac:dyDescent="0.25">
      <c r="A825" s="34" t="s">
        <v>2466</v>
      </c>
      <c r="B825" s="31" t="s">
        <v>32</v>
      </c>
      <c r="C825" s="24" t="s">
        <v>642</v>
      </c>
      <c r="D825" s="24" t="s">
        <v>1986</v>
      </c>
      <c r="E825" s="124"/>
    </row>
    <row r="826" spans="1:5" ht="30" hidden="1" customHeight="1" x14ac:dyDescent="0.25">
      <c r="A826" s="115" t="s">
        <v>2464</v>
      </c>
      <c r="B826" s="30" t="s">
        <v>33</v>
      </c>
      <c r="C826" s="24" t="s">
        <v>642</v>
      </c>
      <c r="D826" s="24" t="s">
        <v>1801</v>
      </c>
    </row>
    <row r="827" spans="1:5" ht="30" hidden="1" customHeight="1" x14ac:dyDescent="0.25">
      <c r="A827" s="34" t="s">
        <v>2466</v>
      </c>
      <c r="B827" s="30" t="s">
        <v>33</v>
      </c>
      <c r="C827" s="24" t="s">
        <v>642</v>
      </c>
      <c r="D827" s="24" t="s">
        <v>1985</v>
      </c>
    </row>
    <row r="828" spans="1:5" ht="30" hidden="1" customHeight="1" x14ac:dyDescent="0.25">
      <c r="A828" s="115" t="s">
        <v>2464</v>
      </c>
      <c r="B828" s="31" t="s">
        <v>30</v>
      </c>
      <c r="C828" s="111" t="s">
        <v>866</v>
      </c>
      <c r="D828" s="54" t="s">
        <v>1984</v>
      </c>
    </row>
    <row r="829" spans="1:5" ht="30" hidden="1" customHeight="1" x14ac:dyDescent="0.25">
      <c r="A829" s="34" t="s">
        <v>2466</v>
      </c>
      <c r="B829" s="31" t="s">
        <v>30</v>
      </c>
      <c r="C829" s="24" t="s">
        <v>864</v>
      </c>
      <c r="D829" s="54" t="s">
        <v>1983</v>
      </c>
    </row>
    <row r="830" spans="1:5" ht="30" hidden="1" customHeight="1" x14ac:dyDescent="0.25">
      <c r="A830" s="115" t="s">
        <v>2464</v>
      </c>
      <c r="B830" s="31" t="s">
        <v>30</v>
      </c>
      <c r="C830" s="111" t="s">
        <v>864</v>
      </c>
      <c r="D830" s="54" t="s">
        <v>1982</v>
      </c>
    </row>
    <row r="831" spans="1:5" ht="30" hidden="1" customHeight="1" x14ac:dyDescent="0.25">
      <c r="A831" s="115" t="s">
        <v>2464</v>
      </c>
      <c r="B831" s="31" t="s">
        <v>30</v>
      </c>
      <c r="C831" s="111" t="s">
        <v>864</v>
      </c>
      <c r="D831" s="54" t="s">
        <v>1195</v>
      </c>
    </row>
    <row r="832" spans="1:5" ht="30" hidden="1" customHeight="1" x14ac:dyDescent="0.25">
      <c r="A832" s="35" t="s">
        <v>2463</v>
      </c>
      <c r="B832" s="31" t="s">
        <v>30</v>
      </c>
      <c r="C832" s="111" t="s">
        <v>864</v>
      </c>
      <c r="D832" s="54" t="s">
        <v>1547</v>
      </c>
    </row>
    <row r="833" spans="1:4" ht="30" hidden="1" customHeight="1" x14ac:dyDescent="0.25">
      <c r="A833" s="34" t="s">
        <v>2466</v>
      </c>
      <c r="B833" s="31" t="s">
        <v>30</v>
      </c>
      <c r="C833" s="24" t="s">
        <v>864</v>
      </c>
      <c r="D833" s="54" t="s">
        <v>1981</v>
      </c>
    </row>
    <row r="834" spans="1:4" ht="30" hidden="1" customHeight="1" x14ac:dyDescent="0.25">
      <c r="A834" s="34" t="s">
        <v>2466</v>
      </c>
      <c r="B834" s="31" t="s">
        <v>30</v>
      </c>
      <c r="C834" s="24" t="s">
        <v>862</v>
      </c>
      <c r="D834" s="54" t="s">
        <v>1980</v>
      </c>
    </row>
    <row r="835" spans="1:4" ht="30" hidden="1" customHeight="1" x14ac:dyDescent="0.25">
      <c r="A835" s="115" t="s">
        <v>2464</v>
      </c>
      <c r="B835" s="31" t="s">
        <v>30</v>
      </c>
      <c r="C835" s="111" t="s">
        <v>862</v>
      </c>
      <c r="D835" s="54" t="s">
        <v>1979</v>
      </c>
    </row>
    <row r="836" spans="1:4" ht="30" hidden="1" customHeight="1" x14ac:dyDescent="0.25">
      <c r="A836" s="115" t="s">
        <v>2464</v>
      </c>
      <c r="B836" s="31" t="s">
        <v>30</v>
      </c>
      <c r="C836" s="111" t="s">
        <v>862</v>
      </c>
      <c r="D836" s="54" t="s">
        <v>1978</v>
      </c>
    </row>
    <row r="837" spans="1:4" ht="30" hidden="1" customHeight="1" x14ac:dyDescent="0.25">
      <c r="A837" s="115" t="s">
        <v>2464</v>
      </c>
      <c r="B837" s="31" t="s">
        <v>30</v>
      </c>
      <c r="C837" s="111" t="s">
        <v>862</v>
      </c>
      <c r="D837" s="54" t="s">
        <v>1977</v>
      </c>
    </row>
    <row r="838" spans="1:4" ht="30" hidden="1" customHeight="1" x14ac:dyDescent="0.25">
      <c r="A838" s="115" t="s">
        <v>2464</v>
      </c>
      <c r="B838" s="31" t="s">
        <v>30</v>
      </c>
      <c r="C838" s="111" t="s">
        <v>862</v>
      </c>
      <c r="D838" s="54" t="s">
        <v>1976</v>
      </c>
    </row>
    <row r="839" spans="1:4" ht="30" hidden="1" customHeight="1" x14ac:dyDescent="0.25">
      <c r="A839" s="115" t="s">
        <v>2464</v>
      </c>
      <c r="B839" s="31" t="s">
        <v>30</v>
      </c>
      <c r="C839" s="111" t="s">
        <v>862</v>
      </c>
      <c r="D839" s="54" t="s">
        <v>1975</v>
      </c>
    </row>
    <row r="840" spans="1:4" ht="30" hidden="1" customHeight="1" x14ac:dyDescent="0.25">
      <c r="A840" s="115" t="s">
        <v>2464</v>
      </c>
      <c r="B840" s="31" t="s">
        <v>30</v>
      </c>
      <c r="C840" s="111" t="s">
        <v>862</v>
      </c>
      <c r="D840" s="54" t="s">
        <v>1974</v>
      </c>
    </row>
    <row r="841" spans="1:4" ht="30" hidden="1" customHeight="1" x14ac:dyDescent="0.25">
      <c r="A841" s="115" t="s">
        <v>2464</v>
      </c>
      <c r="B841" s="31" t="s">
        <v>30</v>
      </c>
      <c r="C841" s="111" t="s">
        <v>860</v>
      </c>
      <c r="D841" s="54" t="s">
        <v>1195</v>
      </c>
    </row>
    <row r="842" spans="1:4" ht="30" hidden="1" customHeight="1" x14ac:dyDescent="0.25">
      <c r="A842" s="34" t="s">
        <v>2466</v>
      </c>
      <c r="B842" s="31" t="s">
        <v>30</v>
      </c>
      <c r="C842" s="24" t="s">
        <v>860</v>
      </c>
      <c r="D842" s="54" t="s">
        <v>1973</v>
      </c>
    </row>
    <row r="843" spans="1:4" ht="30" hidden="1" customHeight="1" x14ac:dyDescent="0.25">
      <c r="A843" s="34" t="s">
        <v>2466</v>
      </c>
      <c r="B843" s="31" t="s">
        <v>30</v>
      </c>
      <c r="C843" s="24" t="s">
        <v>862</v>
      </c>
      <c r="D843" s="54" t="s">
        <v>1552</v>
      </c>
    </row>
    <row r="844" spans="1:4" ht="30" hidden="1" customHeight="1" x14ac:dyDescent="0.25">
      <c r="A844" s="30" t="s">
        <v>23</v>
      </c>
      <c r="B844" s="31" t="s">
        <v>30</v>
      </c>
      <c r="C844" s="111" t="s">
        <v>864</v>
      </c>
      <c r="D844" s="54" t="s">
        <v>874</v>
      </c>
    </row>
    <row r="845" spans="1:4" ht="30" hidden="1" customHeight="1" x14ac:dyDescent="0.25">
      <c r="A845" s="30" t="s">
        <v>23</v>
      </c>
      <c r="B845" s="31" t="s">
        <v>30</v>
      </c>
      <c r="C845" s="111" t="s">
        <v>862</v>
      </c>
      <c r="D845" s="54" t="s">
        <v>31</v>
      </c>
    </row>
    <row r="846" spans="1:4" ht="30" hidden="1" customHeight="1" x14ac:dyDescent="0.25">
      <c r="A846" s="30" t="s">
        <v>23</v>
      </c>
      <c r="B846" s="31" t="s">
        <v>30</v>
      </c>
      <c r="C846" s="111" t="s">
        <v>860</v>
      </c>
      <c r="D846" s="54" t="s">
        <v>873</v>
      </c>
    </row>
    <row r="847" spans="1:4" ht="30" hidden="1" customHeight="1" x14ac:dyDescent="0.25">
      <c r="A847" s="30" t="s">
        <v>23</v>
      </c>
      <c r="B847" s="31" t="s">
        <v>30</v>
      </c>
      <c r="C847" s="111" t="s">
        <v>862</v>
      </c>
      <c r="D847" s="54" t="s">
        <v>867</v>
      </c>
    </row>
    <row r="848" spans="1:4" ht="30" hidden="1" customHeight="1" x14ac:dyDescent="0.25">
      <c r="A848" s="34" t="s">
        <v>2466</v>
      </c>
      <c r="B848" s="30" t="s">
        <v>29</v>
      </c>
      <c r="C848" s="24" t="s">
        <v>29</v>
      </c>
      <c r="D848" s="54" t="s">
        <v>513</v>
      </c>
    </row>
    <row r="849" spans="1:4" ht="30" hidden="1" customHeight="1" x14ac:dyDescent="0.25">
      <c r="A849" s="34" t="s">
        <v>2466</v>
      </c>
      <c r="B849" s="30" t="s">
        <v>29</v>
      </c>
      <c r="C849" s="24" t="s">
        <v>830</v>
      </c>
      <c r="D849" s="54" t="s">
        <v>1968</v>
      </c>
    </row>
    <row r="850" spans="1:4" ht="30" hidden="1" customHeight="1" x14ac:dyDescent="0.25">
      <c r="A850" s="34" t="s">
        <v>2466</v>
      </c>
      <c r="B850" s="30" t="s">
        <v>29</v>
      </c>
      <c r="C850" s="24" t="s">
        <v>830</v>
      </c>
      <c r="D850" s="54" t="s">
        <v>1972</v>
      </c>
    </row>
    <row r="851" spans="1:4" ht="30" hidden="1" customHeight="1" x14ac:dyDescent="0.25">
      <c r="A851" s="34" t="s">
        <v>2466</v>
      </c>
      <c r="B851" s="30" t="s">
        <v>29</v>
      </c>
      <c r="C851" s="24" t="s">
        <v>830</v>
      </c>
      <c r="D851" s="54" t="s">
        <v>1971</v>
      </c>
    </row>
    <row r="852" spans="1:4" ht="30" hidden="1" customHeight="1" x14ac:dyDescent="0.25">
      <c r="A852" s="115" t="s">
        <v>2464</v>
      </c>
      <c r="B852" s="30" t="s">
        <v>29</v>
      </c>
      <c r="C852" s="111" t="s">
        <v>830</v>
      </c>
      <c r="D852" s="54" t="s">
        <v>1970</v>
      </c>
    </row>
    <row r="853" spans="1:4" ht="30" hidden="1" customHeight="1" x14ac:dyDescent="0.25">
      <c r="A853" s="115" t="s">
        <v>2464</v>
      </c>
      <c r="B853" s="30" t="s">
        <v>29</v>
      </c>
      <c r="C853" s="111" t="s">
        <v>830</v>
      </c>
      <c r="D853" s="54" t="s">
        <v>1969</v>
      </c>
    </row>
    <row r="854" spans="1:4" ht="30" hidden="1" customHeight="1" x14ac:dyDescent="0.25">
      <c r="A854" s="34" t="s">
        <v>2466</v>
      </c>
      <c r="B854" s="30" t="s">
        <v>29</v>
      </c>
      <c r="C854" s="24" t="s">
        <v>828</v>
      </c>
      <c r="D854" s="54" t="s">
        <v>1968</v>
      </c>
    </row>
    <row r="855" spans="1:4" ht="30" hidden="1" customHeight="1" x14ac:dyDescent="0.25">
      <c r="A855" s="34" t="s">
        <v>2466</v>
      </c>
      <c r="B855" s="30" t="s">
        <v>29</v>
      </c>
      <c r="C855" s="24" t="s">
        <v>828</v>
      </c>
      <c r="D855" s="54" t="s">
        <v>1967</v>
      </c>
    </row>
    <row r="856" spans="1:4" ht="30" hidden="1" customHeight="1" x14ac:dyDescent="0.25">
      <c r="A856" s="34" t="s">
        <v>2466</v>
      </c>
      <c r="B856" s="30" t="s">
        <v>29</v>
      </c>
      <c r="C856" s="24" t="s">
        <v>828</v>
      </c>
      <c r="D856" s="54" t="s">
        <v>1966</v>
      </c>
    </row>
    <row r="857" spans="1:4" ht="30" hidden="1" customHeight="1" x14ac:dyDescent="0.25">
      <c r="A857" s="34" t="s">
        <v>2466</v>
      </c>
      <c r="B857" s="30" t="s">
        <v>29</v>
      </c>
      <c r="C857" s="24" t="s">
        <v>828</v>
      </c>
      <c r="D857" s="54" t="s">
        <v>1965</v>
      </c>
    </row>
    <row r="858" spans="1:4" ht="30" hidden="1" customHeight="1" x14ac:dyDescent="0.25">
      <c r="A858" s="115" t="s">
        <v>2464</v>
      </c>
      <c r="B858" s="30" t="s">
        <v>29</v>
      </c>
      <c r="C858" s="111" t="s">
        <v>828</v>
      </c>
      <c r="D858" s="54" t="s">
        <v>1964</v>
      </c>
    </row>
    <row r="859" spans="1:4" ht="30" hidden="1" customHeight="1" x14ac:dyDescent="0.25">
      <c r="A859" s="34" t="s">
        <v>2466</v>
      </c>
      <c r="B859" s="30" t="s">
        <v>29</v>
      </c>
      <c r="C859" s="24" t="s">
        <v>828</v>
      </c>
      <c r="D859" s="54" t="s">
        <v>1963</v>
      </c>
    </row>
    <row r="860" spans="1:4" ht="30" hidden="1" customHeight="1" x14ac:dyDescent="0.25">
      <c r="A860" s="34" t="s">
        <v>2466</v>
      </c>
      <c r="B860" s="30" t="s">
        <v>29</v>
      </c>
      <c r="C860" s="24" t="s">
        <v>828</v>
      </c>
      <c r="D860" s="54" t="s">
        <v>1962</v>
      </c>
    </row>
    <row r="861" spans="1:4" ht="30" hidden="1" customHeight="1" x14ac:dyDescent="0.25">
      <c r="A861" s="35" t="s">
        <v>2463</v>
      </c>
      <c r="B861" s="30" t="s">
        <v>29</v>
      </c>
      <c r="C861" s="111" t="s">
        <v>828</v>
      </c>
      <c r="D861" s="54" t="s">
        <v>832</v>
      </c>
    </row>
    <row r="862" spans="1:4" ht="30" hidden="1" customHeight="1" x14ac:dyDescent="0.25">
      <c r="A862" s="115" t="s">
        <v>2464</v>
      </c>
      <c r="B862" s="30" t="s">
        <v>29</v>
      </c>
      <c r="C862" s="111" t="s">
        <v>828</v>
      </c>
      <c r="D862" s="54" t="s">
        <v>1961</v>
      </c>
    </row>
    <row r="863" spans="1:4" ht="30" hidden="1" customHeight="1" x14ac:dyDescent="0.25">
      <c r="A863" s="34" t="s">
        <v>2466</v>
      </c>
      <c r="B863" s="30" t="s">
        <v>29</v>
      </c>
      <c r="C863" s="24" t="s">
        <v>840</v>
      </c>
      <c r="D863" s="54" t="s">
        <v>513</v>
      </c>
    </row>
    <row r="864" spans="1:4" ht="30" hidden="1" customHeight="1" x14ac:dyDescent="0.25">
      <c r="A864" s="34" t="s">
        <v>2466</v>
      </c>
      <c r="B864" s="30" t="s">
        <v>29</v>
      </c>
      <c r="C864" s="24" t="s">
        <v>839</v>
      </c>
      <c r="D864" s="54" t="s">
        <v>513</v>
      </c>
    </row>
    <row r="865" spans="1:4" ht="30" hidden="1" customHeight="1" x14ac:dyDescent="0.25">
      <c r="A865" s="34" t="s">
        <v>2466</v>
      </c>
      <c r="B865" s="30" t="s">
        <v>29</v>
      </c>
      <c r="C865" s="24" t="s">
        <v>837</v>
      </c>
      <c r="D865" s="54" t="s">
        <v>1950</v>
      </c>
    </row>
    <row r="866" spans="1:4" ht="30" hidden="1" customHeight="1" x14ac:dyDescent="0.25">
      <c r="A866" s="34" t="s">
        <v>2466</v>
      </c>
      <c r="B866" s="30" t="s">
        <v>29</v>
      </c>
      <c r="C866" s="24" t="s">
        <v>855</v>
      </c>
      <c r="D866" s="54" t="s">
        <v>513</v>
      </c>
    </row>
    <row r="867" spans="1:4" ht="30" hidden="1" customHeight="1" x14ac:dyDescent="0.25">
      <c r="A867" s="34" t="s">
        <v>2466</v>
      </c>
      <c r="B867" s="30" t="s">
        <v>29</v>
      </c>
      <c r="C867" s="24" t="s">
        <v>852</v>
      </c>
      <c r="D867" s="54" t="s">
        <v>513</v>
      </c>
    </row>
    <row r="868" spans="1:4" ht="30" hidden="1" customHeight="1" x14ac:dyDescent="0.25">
      <c r="A868" s="34" t="s">
        <v>2466</v>
      </c>
      <c r="B868" s="30" t="s">
        <v>29</v>
      </c>
      <c r="C868" s="24" t="s">
        <v>821</v>
      </c>
      <c r="D868" s="54" t="s">
        <v>1914</v>
      </c>
    </row>
    <row r="869" spans="1:4" ht="30" hidden="1" customHeight="1" x14ac:dyDescent="0.25">
      <c r="A869" s="34" t="s">
        <v>2466</v>
      </c>
      <c r="B869" s="30" t="s">
        <v>29</v>
      </c>
      <c r="C869" s="24" t="s">
        <v>821</v>
      </c>
      <c r="D869" s="54" t="s">
        <v>1912</v>
      </c>
    </row>
    <row r="870" spans="1:4" ht="30" hidden="1" customHeight="1" x14ac:dyDescent="0.25">
      <c r="A870" s="115" t="s">
        <v>2464</v>
      </c>
      <c r="B870" s="30" t="s">
        <v>29</v>
      </c>
      <c r="C870" s="111" t="s">
        <v>821</v>
      </c>
      <c r="D870" s="54" t="s">
        <v>1911</v>
      </c>
    </row>
    <row r="871" spans="1:4" ht="30" hidden="1" customHeight="1" x14ac:dyDescent="0.25">
      <c r="A871" s="115" t="s">
        <v>2464</v>
      </c>
      <c r="B871" s="30" t="s">
        <v>29</v>
      </c>
      <c r="C871" s="111" t="s">
        <v>821</v>
      </c>
      <c r="D871" s="54" t="s">
        <v>1909</v>
      </c>
    </row>
    <row r="872" spans="1:4" ht="30" hidden="1" customHeight="1" x14ac:dyDescent="0.25">
      <c r="A872" s="34" t="s">
        <v>2466</v>
      </c>
      <c r="B872" s="30" t="s">
        <v>29</v>
      </c>
      <c r="C872" s="24" t="s">
        <v>821</v>
      </c>
      <c r="D872" s="54" t="s">
        <v>1960</v>
      </c>
    </row>
    <row r="873" spans="1:4" ht="30" hidden="1" customHeight="1" x14ac:dyDescent="0.25">
      <c r="A873" s="34" t="s">
        <v>2466</v>
      </c>
      <c r="B873" s="30" t="s">
        <v>29</v>
      </c>
      <c r="C873" s="24" t="s">
        <v>834</v>
      </c>
      <c r="D873" s="54" t="s">
        <v>513</v>
      </c>
    </row>
    <row r="874" spans="1:4" ht="30" hidden="1" customHeight="1" x14ac:dyDescent="0.25">
      <c r="A874" s="30" t="s">
        <v>23</v>
      </c>
      <c r="B874" s="30" t="s">
        <v>29</v>
      </c>
      <c r="C874" s="111" t="s">
        <v>830</v>
      </c>
      <c r="D874" s="54" t="s">
        <v>853</v>
      </c>
    </row>
    <row r="875" spans="1:4" ht="30" hidden="1" customHeight="1" x14ac:dyDescent="0.25">
      <c r="A875" s="30" t="s">
        <v>23</v>
      </c>
      <c r="B875" s="30" t="s">
        <v>29</v>
      </c>
      <c r="C875" s="111" t="s">
        <v>852</v>
      </c>
      <c r="D875" s="54" t="s">
        <v>851</v>
      </c>
    </row>
    <row r="876" spans="1:4" ht="30" hidden="1" customHeight="1" x14ac:dyDescent="0.25">
      <c r="A876" s="30" t="s">
        <v>23</v>
      </c>
      <c r="B876" s="30" t="s">
        <v>29</v>
      </c>
      <c r="C876" s="111" t="s">
        <v>821</v>
      </c>
      <c r="D876" s="54" t="s">
        <v>385</v>
      </c>
    </row>
    <row r="877" spans="1:4" ht="30" hidden="1" customHeight="1" x14ac:dyDescent="0.25">
      <c r="A877" s="30" t="s">
        <v>23</v>
      </c>
      <c r="B877" s="30" t="s">
        <v>29</v>
      </c>
      <c r="C877" s="111" t="s">
        <v>821</v>
      </c>
      <c r="D877" s="54" t="s">
        <v>850</v>
      </c>
    </row>
    <row r="878" spans="1:4" ht="30" hidden="1" customHeight="1" x14ac:dyDescent="0.25">
      <c r="A878" s="35" t="s">
        <v>2463</v>
      </c>
      <c r="B878" s="30" t="s">
        <v>29</v>
      </c>
      <c r="C878" s="111" t="s">
        <v>821</v>
      </c>
      <c r="D878" s="54" t="s">
        <v>407</v>
      </c>
    </row>
    <row r="879" spans="1:4" ht="30" hidden="1" customHeight="1" x14ac:dyDescent="0.25">
      <c r="A879" s="30" t="s">
        <v>23</v>
      </c>
      <c r="B879" s="30" t="s">
        <v>29</v>
      </c>
      <c r="C879" s="111" t="s">
        <v>830</v>
      </c>
      <c r="D879" s="54" t="s">
        <v>847</v>
      </c>
    </row>
    <row r="880" spans="1:4" ht="30" hidden="1" customHeight="1" x14ac:dyDescent="0.25">
      <c r="A880" s="30" t="s">
        <v>23</v>
      </c>
      <c r="B880" s="30" t="s">
        <v>29</v>
      </c>
      <c r="C880" s="111" t="s">
        <v>830</v>
      </c>
      <c r="D880" s="54" t="s">
        <v>846</v>
      </c>
    </row>
    <row r="881" spans="1:4" ht="30" hidden="1" customHeight="1" x14ac:dyDescent="0.25">
      <c r="A881" s="30" t="s">
        <v>23</v>
      </c>
      <c r="B881" s="30" t="s">
        <v>29</v>
      </c>
      <c r="C881" s="111" t="s">
        <v>830</v>
      </c>
      <c r="D881" s="54" t="s">
        <v>844</v>
      </c>
    </row>
    <row r="882" spans="1:4" ht="30" hidden="1" customHeight="1" x14ac:dyDescent="0.25">
      <c r="A882" s="35" t="s">
        <v>2463</v>
      </c>
      <c r="B882" s="30" t="s">
        <v>29</v>
      </c>
      <c r="C882" s="111" t="s">
        <v>830</v>
      </c>
      <c r="D882" s="54" t="s">
        <v>845</v>
      </c>
    </row>
    <row r="883" spans="1:4" ht="30" hidden="1" customHeight="1" x14ac:dyDescent="0.25">
      <c r="A883" s="30" t="s">
        <v>23</v>
      </c>
      <c r="B883" s="30" t="s">
        <v>29</v>
      </c>
      <c r="C883" s="111" t="s">
        <v>828</v>
      </c>
      <c r="D883" s="54" t="s">
        <v>844</v>
      </c>
    </row>
    <row r="884" spans="1:4" ht="30" hidden="1" customHeight="1" x14ac:dyDescent="0.25">
      <c r="A884" s="30" t="s">
        <v>23</v>
      </c>
      <c r="B884" s="30" t="s">
        <v>29</v>
      </c>
      <c r="C884" s="111" t="s">
        <v>828</v>
      </c>
      <c r="D884" s="54" t="s">
        <v>843</v>
      </c>
    </row>
    <row r="885" spans="1:4" ht="30" hidden="1" customHeight="1" x14ac:dyDescent="0.25">
      <c r="A885" s="30" t="s">
        <v>23</v>
      </c>
      <c r="B885" s="30" t="s">
        <v>29</v>
      </c>
      <c r="C885" s="111" t="s">
        <v>828</v>
      </c>
      <c r="D885" s="54" t="s">
        <v>842</v>
      </c>
    </row>
    <row r="886" spans="1:4" ht="30" hidden="1" customHeight="1" x14ac:dyDescent="0.25">
      <c r="A886" s="30" t="s">
        <v>23</v>
      </c>
      <c r="B886" s="30" t="s">
        <v>29</v>
      </c>
      <c r="C886" s="111" t="s">
        <v>828</v>
      </c>
      <c r="D886" s="54" t="s">
        <v>841</v>
      </c>
    </row>
    <row r="887" spans="1:4" ht="30" hidden="1" customHeight="1" x14ac:dyDescent="0.25">
      <c r="A887" s="30" t="s">
        <v>23</v>
      </c>
      <c r="B887" s="30" t="s">
        <v>29</v>
      </c>
      <c r="C887" s="111" t="s">
        <v>839</v>
      </c>
      <c r="D887" s="54" t="s">
        <v>838</v>
      </c>
    </row>
    <row r="888" spans="1:4" ht="30" hidden="1" customHeight="1" x14ac:dyDescent="0.25">
      <c r="A888" s="35" t="s">
        <v>2463</v>
      </c>
      <c r="B888" s="30" t="s">
        <v>29</v>
      </c>
      <c r="C888" s="111" t="s">
        <v>821</v>
      </c>
      <c r="D888" s="54" t="s">
        <v>836</v>
      </c>
    </row>
    <row r="889" spans="1:4" ht="30" hidden="1" customHeight="1" x14ac:dyDescent="0.25">
      <c r="A889" s="30" t="s">
        <v>23</v>
      </c>
      <c r="B889" s="30" t="s">
        <v>29</v>
      </c>
      <c r="C889" s="111" t="s">
        <v>821</v>
      </c>
      <c r="D889" s="54" t="s">
        <v>835</v>
      </c>
    </row>
    <row r="890" spans="1:4" ht="30" hidden="1" customHeight="1" x14ac:dyDescent="0.25">
      <c r="A890" s="30" t="s">
        <v>23</v>
      </c>
      <c r="B890" s="30" t="s">
        <v>29</v>
      </c>
      <c r="C890" s="111" t="s">
        <v>834</v>
      </c>
      <c r="D890" s="54" t="s">
        <v>693</v>
      </c>
    </row>
    <row r="891" spans="1:4" ht="30" hidden="1" customHeight="1" x14ac:dyDescent="0.25">
      <c r="A891" s="30" t="s">
        <v>23</v>
      </c>
      <c r="B891" s="30" t="s">
        <v>29</v>
      </c>
      <c r="C891" s="111" t="s">
        <v>830</v>
      </c>
      <c r="D891" s="54" t="s">
        <v>1526</v>
      </c>
    </row>
    <row r="892" spans="1:4" ht="30" hidden="1" customHeight="1" x14ac:dyDescent="0.25">
      <c r="A892" s="35" t="s">
        <v>2463</v>
      </c>
      <c r="B892" s="30" t="s">
        <v>29</v>
      </c>
      <c r="C892" s="111" t="s">
        <v>830</v>
      </c>
      <c r="D892" s="54" t="s">
        <v>1528</v>
      </c>
    </row>
    <row r="893" spans="1:4" ht="30" hidden="1" customHeight="1" x14ac:dyDescent="0.25">
      <c r="A893" s="30" t="s">
        <v>23</v>
      </c>
      <c r="B893" s="30" t="s">
        <v>29</v>
      </c>
      <c r="C893" s="111" t="s">
        <v>830</v>
      </c>
      <c r="D893" s="54" t="s">
        <v>1527</v>
      </c>
    </row>
    <row r="894" spans="1:4" ht="30" hidden="1" customHeight="1" x14ac:dyDescent="0.25">
      <c r="A894" s="30" t="s">
        <v>23</v>
      </c>
      <c r="B894" s="30" t="s">
        <v>29</v>
      </c>
      <c r="C894" s="111" t="s">
        <v>828</v>
      </c>
      <c r="D894" s="54" t="s">
        <v>847</v>
      </c>
    </row>
    <row r="895" spans="1:4" ht="30" hidden="1" customHeight="1" x14ac:dyDescent="0.25">
      <c r="A895" s="34" t="s">
        <v>2466</v>
      </c>
      <c r="B895" s="30" t="s">
        <v>29</v>
      </c>
      <c r="C895" s="24" t="s">
        <v>828</v>
      </c>
      <c r="D895" s="54" t="s">
        <v>1526</v>
      </c>
    </row>
    <row r="896" spans="1:4" ht="30" hidden="1" customHeight="1" x14ac:dyDescent="0.25">
      <c r="A896" s="30" t="s">
        <v>23</v>
      </c>
      <c r="B896" s="30" t="s">
        <v>29</v>
      </c>
      <c r="C896" s="111" t="s">
        <v>828</v>
      </c>
      <c r="D896" s="54" t="s">
        <v>846</v>
      </c>
    </row>
    <row r="897" spans="1:4" ht="30" hidden="1" customHeight="1" x14ac:dyDescent="0.25">
      <c r="A897" s="30" t="s">
        <v>23</v>
      </c>
      <c r="B897" s="30" t="s">
        <v>29</v>
      </c>
      <c r="C897" s="111" t="s">
        <v>828</v>
      </c>
      <c r="D897" s="54" t="s">
        <v>849</v>
      </c>
    </row>
    <row r="898" spans="1:4" ht="30" hidden="1" customHeight="1" x14ac:dyDescent="0.25">
      <c r="A898" s="35" t="s">
        <v>2463</v>
      </c>
      <c r="B898" s="30" t="s">
        <v>29</v>
      </c>
      <c r="C898" s="111" t="s">
        <v>828</v>
      </c>
      <c r="D898" s="54" t="s">
        <v>848</v>
      </c>
    </row>
    <row r="899" spans="1:4" ht="30" hidden="1" customHeight="1" x14ac:dyDescent="0.25">
      <c r="A899" s="34" t="s">
        <v>2466</v>
      </c>
      <c r="B899" s="30" t="s">
        <v>29</v>
      </c>
      <c r="C899" s="24" t="s">
        <v>821</v>
      </c>
      <c r="D899" s="54" t="s">
        <v>1525</v>
      </c>
    </row>
    <row r="900" spans="1:4" ht="30" hidden="1" customHeight="1" x14ac:dyDescent="0.25">
      <c r="A900" s="35" t="s">
        <v>2463</v>
      </c>
      <c r="B900" s="30" t="s">
        <v>29</v>
      </c>
      <c r="C900" s="111" t="s">
        <v>830</v>
      </c>
      <c r="D900" s="54" t="s">
        <v>832</v>
      </c>
    </row>
    <row r="901" spans="1:4" ht="30" hidden="1" customHeight="1" x14ac:dyDescent="0.25">
      <c r="A901" s="30" t="s">
        <v>23</v>
      </c>
      <c r="B901" s="30" t="s">
        <v>29</v>
      </c>
      <c r="C901" s="111" t="s">
        <v>830</v>
      </c>
      <c r="D901" s="54" t="s">
        <v>831</v>
      </c>
    </row>
    <row r="902" spans="1:4" ht="30" hidden="1" customHeight="1" x14ac:dyDescent="0.25">
      <c r="A902" s="30" t="s">
        <v>23</v>
      </c>
      <c r="B902" s="30" t="s">
        <v>29</v>
      </c>
      <c r="C902" s="111" t="s">
        <v>830</v>
      </c>
      <c r="D902" s="54" t="s">
        <v>1959</v>
      </c>
    </row>
    <row r="903" spans="1:4" ht="30" hidden="1" customHeight="1" x14ac:dyDescent="0.25">
      <c r="A903" s="30" t="s">
        <v>23</v>
      </c>
      <c r="B903" s="30" t="s">
        <v>29</v>
      </c>
      <c r="C903" s="111" t="s">
        <v>828</v>
      </c>
      <c r="D903" s="54" t="s">
        <v>831</v>
      </c>
    </row>
    <row r="904" spans="1:4" ht="30" hidden="1" customHeight="1" x14ac:dyDescent="0.25">
      <c r="A904" s="115" t="s">
        <v>2464</v>
      </c>
      <c r="B904" s="30" t="s">
        <v>29</v>
      </c>
      <c r="C904" s="111" t="s">
        <v>828</v>
      </c>
      <c r="D904" s="54" t="s">
        <v>1959</v>
      </c>
    </row>
    <row r="905" spans="1:4" ht="30" hidden="1" customHeight="1" x14ac:dyDescent="0.25">
      <c r="A905" s="30" t="s">
        <v>23</v>
      </c>
      <c r="B905" s="30" t="s">
        <v>29</v>
      </c>
      <c r="C905" s="111" t="s">
        <v>828</v>
      </c>
      <c r="D905" s="54" t="s">
        <v>829</v>
      </c>
    </row>
    <row r="906" spans="1:4" ht="30" hidden="1" customHeight="1" x14ac:dyDescent="0.25">
      <c r="A906" s="34" t="s">
        <v>2466</v>
      </c>
      <c r="B906" s="30" t="s">
        <v>28</v>
      </c>
      <c r="C906" s="114" t="s">
        <v>1524</v>
      </c>
      <c r="D906" s="24" t="s">
        <v>809</v>
      </c>
    </row>
    <row r="907" spans="1:4" ht="30" hidden="1" customHeight="1" x14ac:dyDescent="0.25">
      <c r="A907" s="34" t="s">
        <v>2466</v>
      </c>
      <c r="B907" s="30" t="s">
        <v>27</v>
      </c>
      <c r="C907" s="24" t="s">
        <v>1519</v>
      </c>
      <c r="D907" s="54" t="s">
        <v>513</v>
      </c>
    </row>
    <row r="908" spans="1:4" ht="30" hidden="1" customHeight="1" x14ac:dyDescent="0.25">
      <c r="A908" s="34" t="s">
        <v>2466</v>
      </c>
      <c r="B908" s="30" t="s">
        <v>27</v>
      </c>
      <c r="C908" s="24" t="s">
        <v>44</v>
      </c>
      <c r="D908" s="54" t="s">
        <v>513</v>
      </c>
    </row>
    <row r="909" spans="1:4" ht="30" hidden="1" customHeight="1" x14ac:dyDescent="0.25">
      <c r="A909" s="34" t="s">
        <v>2466</v>
      </c>
      <c r="B909" s="30" t="s">
        <v>27</v>
      </c>
      <c r="C909" s="24" t="s">
        <v>798</v>
      </c>
      <c r="D909" s="54" t="s">
        <v>1956</v>
      </c>
    </row>
    <row r="910" spans="1:4" ht="30" hidden="1" customHeight="1" x14ac:dyDescent="0.25">
      <c r="A910" s="34" t="s">
        <v>2466</v>
      </c>
      <c r="B910" s="30" t="s">
        <v>27</v>
      </c>
      <c r="C910" s="24" t="s">
        <v>779</v>
      </c>
      <c r="D910" s="54" t="s">
        <v>1506</v>
      </c>
    </row>
    <row r="911" spans="1:4" ht="30" hidden="1" customHeight="1" x14ac:dyDescent="0.25">
      <c r="A911" s="34" t="s">
        <v>2466</v>
      </c>
      <c r="B911" s="30" t="s">
        <v>27</v>
      </c>
      <c r="C911" s="24" t="s">
        <v>777</v>
      </c>
      <c r="D911" s="54" t="s">
        <v>1955</v>
      </c>
    </row>
    <row r="912" spans="1:4" ht="30" hidden="1" customHeight="1" x14ac:dyDescent="0.25">
      <c r="A912" s="34" t="s">
        <v>2466</v>
      </c>
      <c r="B912" s="30" t="s">
        <v>27</v>
      </c>
      <c r="C912" s="24" t="s">
        <v>790</v>
      </c>
      <c r="D912" s="54" t="s">
        <v>1954</v>
      </c>
    </row>
    <row r="913" spans="1:4" ht="30" hidden="1" customHeight="1" x14ac:dyDescent="0.25">
      <c r="A913" s="30" t="s">
        <v>23</v>
      </c>
      <c r="B913" s="30" t="s">
        <v>27</v>
      </c>
      <c r="C913" s="111" t="s">
        <v>787</v>
      </c>
      <c r="D913" s="54" t="s">
        <v>1953</v>
      </c>
    </row>
    <row r="914" spans="1:4" ht="30" hidden="1" customHeight="1" x14ac:dyDescent="0.25">
      <c r="A914" s="34" t="s">
        <v>2466</v>
      </c>
      <c r="B914" s="30" t="s">
        <v>27</v>
      </c>
      <c r="C914" s="24" t="s">
        <v>782</v>
      </c>
      <c r="D914" s="54" t="s">
        <v>1952</v>
      </c>
    </row>
    <row r="915" spans="1:4" ht="30" hidden="1" customHeight="1" x14ac:dyDescent="0.25">
      <c r="A915" s="34" t="s">
        <v>2464</v>
      </c>
      <c r="B915" s="30" t="s">
        <v>27</v>
      </c>
      <c r="C915" s="111" t="s">
        <v>782</v>
      </c>
      <c r="D915" s="54" t="s">
        <v>1951</v>
      </c>
    </row>
    <row r="916" spans="1:4" ht="30" hidden="1" customHeight="1" x14ac:dyDescent="0.25">
      <c r="A916" s="34" t="s">
        <v>2466</v>
      </c>
      <c r="B916" s="30" t="s">
        <v>27</v>
      </c>
      <c r="C916" s="24" t="s">
        <v>799</v>
      </c>
      <c r="D916" s="54" t="s">
        <v>1950</v>
      </c>
    </row>
    <row r="917" spans="1:4" ht="30" hidden="1" customHeight="1" x14ac:dyDescent="0.25">
      <c r="A917" s="30" t="s">
        <v>23</v>
      </c>
      <c r="B917" s="30" t="s">
        <v>27</v>
      </c>
      <c r="C917" s="111" t="s">
        <v>779</v>
      </c>
      <c r="D917" s="54" t="s">
        <v>802</v>
      </c>
    </row>
    <row r="918" spans="1:4" ht="30" hidden="1" customHeight="1" x14ac:dyDescent="0.25">
      <c r="A918" s="30" t="s">
        <v>23</v>
      </c>
      <c r="B918" s="30" t="s">
        <v>27</v>
      </c>
      <c r="C918" s="111" t="s">
        <v>777</v>
      </c>
      <c r="D918" s="54" t="s">
        <v>1507</v>
      </c>
    </row>
    <row r="919" spans="1:4" ht="30" hidden="1" customHeight="1" x14ac:dyDescent="0.25">
      <c r="A919" s="34" t="s">
        <v>2466</v>
      </c>
      <c r="B919" s="30" t="s">
        <v>27</v>
      </c>
      <c r="C919" s="24" t="s">
        <v>775</v>
      </c>
      <c r="D919" s="54" t="s">
        <v>1506</v>
      </c>
    </row>
    <row r="920" spans="1:4" ht="30" hidden="1" customHeight="1" x14ac:dyDescent="0.25">
      <c r="A920" s="30" t="s">
        <v>23</v>
      </c>
      <c r="B920" s="30" t="s">
        <v>27</v>
      </c>
      <c r="C920" s="111" t="s">
        <v>775</v>
      </c>
      <c r="D920" s="54" t="s">
        <v>804</v>
      </c>
    </row>
    <row r="921" spans="1:4" ht="30" hidden="1" customHeight="1" x14ac:dyDescent="0.25">
      <c r="A921" s="30" t="s">
        <v>23</v>
      </c>
      <c r="B921" s="30" t="s">
        <v>27</v>
      </c>
      <c r="C921" s="111" t="s">
        <v>784</v>
      </c>
      <c r="D921" s="54" t="s">
        <v>1505</v>
      </c>
    </row>
    <row r="922" spans="1:4" ht="30" hidden="1" customHeight="1" x14ac:dyDescent="0.25">
      <c r="A922" s="34" t="s">
        <v>2466</v>
      </c>
      <c r="B922" s="30" t="s">
        <v>27</v>
      </c>
      <c r="C922" s="24" t="s">
        <v>795</v>
      </c>
      <c r="D922" s="54" t="s">
        <v>1504</v>
      </c>
    </row>
    <row r="923" spans="1:4" ht="30" hidden="1" customHeight="1" x14ac:dyDescent="0.25">
      <c r="A923" s="30" t="s">
        <v>23</v>
      </c>
      <c r="B923" s="30" t="s">
        <v>27</v>
      </c>
      <c r="C923" s="111" t="s">
        <v>27</v>
      </c>
      <c r="D923" s="54" t="s">
        <v>809</v>
      </c>
    </row>
    <row r="924" spans="1:4" ht="30" hidden="1" customHeight="1" x14ac:dyDescent="0.25">
      <c r="A924" s="30" t="s">
        <v>23</v>
      </c>
      <c r="B924" s="30" t="s">
        <v>27</v>
      </c>
      <c r="C924" s="111" t="s">
        <v>808</v>
      </c>
      <c r="D924" s="54" t="s">
        <v>807</v>
      </c>
    </row>
    <row r="925" spans="1:4" ht="30" hidden="1" customHeight="1" x14ac:dyDescent="0.25">
      <c r="A925" s="34" t="s">
        <v>2466</v>
      </c>
      <c r="B925" s="30" t="s">
        <v>27</v>
      </c>
      <c r="C925" s="24" t="s">
        <v>806</v>
      </c>
      <c r="D925" s="54" t="s">
        <v>805</v>
      </c>
    </row>
    <row r="926" spans="1:4" ht="30" hidden="1" customHeight="1" x14ac:dyDescent="0.25">
      <c r="A926" s="30" t="s">
        <v>23</v>
      </c>
      <c r="B926" s="30" t="s">
        <v>27</v>
      </c>
      <c r="C926" s="111" t="s">
        <v>779</v>
      </c>
      <c r="D926" s="54" t="s">
        <v>804</v>
      </c>
    </row>
    <row r="927" spans="1:4" ht="30" hidden="1" customHeight="1" x14ac:dyDescent="0.25">
      <c r="A927" s="30" t="s">
        <v>23</v>
      </c>
      <c r="B927" s="30" t="s">
        <v>27</v>
      </c>
      <c r="C927" s="111" t="s">
        <v>775</v>
      </c>
      <c r="D927" s="54" t="s">
        <v>803</v>
      </c>
    </row>
    <row r="928" spans="1:4" ht="30" hidden="1" customHeight="1" x14ac:dyDescent="0.25">
      <c r="A928" s="30" t="s">
        <v>23</v>
      </c>
      <c r="B928" s="30" t="s">
        <v>27</v>
      </c>
      <c r="C928" s="111" t="s">
        <v>775</v>
      </c>
      <c r="D928" s="54" t="s">
        <v>802</v>
      </c>
    </row>
    <row r="929" spans="1:4" ht="30" hidden="1" customHeight="1" x14ac:dyDescent="0.25">
      <c r="A929" s="33" t="s">
        <v>468</v>
      </c>
      <c r="B929" s="30" t="s">
        <v>27</v>
      </c>
      <c r="C929" s="111" t="s">
        <v>787</v>
      </c>
      <c r="D929" s="54" t="s">
        <v>801</v>
      </c>
    </row>
    <row r="930" spans="1:4" ht="30" hidden="1" customHeight="1" x14ac:dyDescent="0.25">
      <c r="A930" s="35" t="s">
        <v>2463</v>
      </c>
      <c r="B930" s="30" t="s">
        <v>27</v>
      </c>
      <c r="C930" s="111" t="s">
        <v>787</v>
      </c>
      <c r="D930" s="54" t="s">
        <v>800</v>
      </c>
    </row>
    <row r="931" spans="1:4" ht="30" hidden="1" customHeight="1" x14ac:dyDescent="0.25">
      <c r="A931" s="30" t="s">
        <v>23</v>
      </c>
      <c r="B931" s="30" t="s">
        <v>27</v>
      </c>
      <c r="C931" s="111" t="s">
        <v>799</v>
      </c>
      <c r="D931" s="54" t="s">
        <v>693</v>
      </c>
    </row>
    <row r="932" spans="1:4" ht="30" hidden="1" customHeight="1" x14ac:dyDescent="0.25">
      <c r="A932" s="30" t="s">
        <v>23</v>
      </c>
      <c r="B932" s="30" t="s">
        <v>27</v>
      </c>
      <c r="C932" s="111" t="s">
        <v>775</v>
      </c>
      <c r="D932" s="54" t="s">
        <v>796</v>
      </c>
    </row>
    <row r="933" spans="1:4" ht="30" hidden="1" customHeight="1" x14ac:dyDescent="0.25">
      <c r="A933" s="30" t="s">
        <v>23</v>
      </c>
      <c r="B933" s="30" t="s">
        <v>27</v>
      </c>
      <c r="C933" s="111" t="s">
        <v>787</v>
      </c>
      <c r="D933" s="54" t="s">
        <v>786</v>
      </c>
    </row>
    <row r="934" spans="1:4" ht="30" hidden="1" customHeight="1" x14ac:dyDescent="0.25">
      <c r="A934" s="34" t="s">
        <v>2466</v>
      </c>
      <c r="B934" s="30" t="s">
        <v>27</v>
      </c>
      <c r="C934" s="24" t="s">
        <v>784</v>
      </c>
      <c r="D934" s="54" t="s">
        <v>783</v>
      </c>
    </row>
    <row r="935" spans="1:4" ht="30" hidden="1" customHeight="1" x14ac:dyDescent="0.25">
      <c r="A935" s="115" t="s">
        <v>2464</v>
      </c>
      <c r="B935" s="30" t="s">
        <v>27</v>
      </c>
      <c r="C935" s="111" t="s">
        <v>798</v>
      </c>
      <c r="D935" s="54" t="s">
        <v>94</v>
      </c>
    </row>
    <row r="936" spans="1:4" ht="30" hidden="1" customHeight="1" x14ac:dyDescent="0.25">
      <c r="A936" s="34" t="s">
        <v>2466</v>
      </c>
      <c r="B936" s="30" t="s">
        <v>27</v>
      </c>
      <c r="C936" s="24" t="s">
        <v>779</v>
      </c>
      <c r="D936" s="54" t="s">
        <v>1949</v>
      </c>
    </row>
    <row r="937" spans="1:4" ht="30" hidden="1" customHeight="1" x14ac:dyDescent="0.25">
      <c r="A937" s="115" t="s">
        <v>2464</v>
      </c>
      <c r="B937" s="30" t="s">
        <v>27</v>
      </c>
      <c r="C937" s="111" t="s">
        <v>795</v>
      </c>
      <c r="D937" s="54" t="s">
        <v>1947</v>
      </c>
    </row>
    <row r="938" spans="1:4" ht="30" hidden="1" customHeight="1" x14ac:dyDescent="0.25">
      <c r="A938" s="34" t="s">
        <v>2466</v>
      </c>
      <c r="B938" s="31" t="s">
        <v>39</v>
      </c>
      <c r="C938" s="24" t="s">
        <v>766</v>
      </c>
      <c r="D938" s="54" t="s">
        <v>1943</v>
      </c>
    </row>
    <row r="939" spans="1:4" ht="30" hidden="1" customHeight="1" x14ac:dyDescent="0.25">
      <c r="A939" s="115" t="s">
        <v>2464</v>
      </c>
      <c r="B939" s="31" t="s">
        <v>39</v>
      </c>
      <c r="C939" s="111" t="s">
        <v>750</v>
      </c>
      <c r="D939" s="54" t="s">
        <v>1220</v>
      </c>
    </row>
    <row r="940" spans="1:4" ht="30" hidden="1" customHeight="1" x14ac:dyDescent="0.25">
      <c r="A940" s="34" t="s">
        <v>2466</v>
      </c>
      <c r="B940" s="31" t="s">
        <v>39</v>
      </c>
      <c r="C940" s="24" t="s">
        <v>74</v>
      </c>
      <c r="D940" s="54" t="s">
        <v>1942</v>
      </c>
    </row>
    <row r="941" spans="1:4" ht="30" hidden="1" customHeight="1" x14ac:dyDescent="0.25">
      <c r="A941" s="115" t="s">
        <v>2464</v>
      </c>
      <c r="B941" s="31" t="s">
        <v>39</v>
      </c>
      <c r="C941" s="111" t="s">
        <v>70</v>
      </c>
      <c r="D941" s="54" t="s">
        <v>1941</v>
      </c>
    </row>
    <row r="942" spans="1:4" ht="30" hidden="1" customHeight="1" x14ac:dyDescent="0.25">
      <c r="A942" s="34" t="s">
        <v>2466</v>
      </c>
      <c r="B942" s="31" t="s">
        <v>39</v>
      </c>
      <c r="C942" s="24" t="s">
        <v>70</v>
      </c>
      <c r="D942" s="54" t="s">
        <v>1940</v>
      </c>
    </row>
    <row r="943" spans="1:4" ht="30" hidden="1" customHeight="1" x14ac:dyDescent="0.25">
      <c r="A943" s="115" t="s">
        <v>2464</v>
      </c>
      <c r="B943" s="31" t="s">
        <v>39</v>
      </c>
      <c r="C943" s="111" t="s">
        <v>82</v>
      </c>
      <c r="D943" s="54" t="s">
        <v>1939</v>
      </c>
    </row>
    <row r="944" spans="1:4" ht="30" hidden="1" customHeight="1" x14ac:dyDescent="0.25">
      <c r="A944" s="30" t="s">
        <v>23</v>
      </c>
      <c r="B944" s="31" t="s">
        <v>39</v>
      </c>
      <c r="C944" s="111" t="s">
        <v>68</v>
      </c>
      <c r="D944" s="54" t="s">
        <v>1938</v>
      </c>
    </row>
    <row r="945" spans="1:4" ht="30" hidden="1" customHeight="1" x14ac:dyDescent="0.25">
      <c r="A945" s="115" t="s">
        <v>2464</v>
      </c>
      <c r="B945" s="31" t="s">
        <v>39</v>
      </c>
      <c r="C945" s="111" t="s">
        <v>68</v>
      </c>
      <c r="D945" s="54" t="s">
        <v>1937</v>
      </c>
    </row>
    <row r="946" spans="1:4" ht="30" hidden="1" customHeight="1" x14ac:dyDescent="0.25">
      <c r="A946" s="115" t="s">
        <v>2464</v>
      </c>
      <c r="B946" s="31" t="s">
        <v>39</v>
      </c>
      <c r="C946" s="111" t="s">
        <v>68</v>
      </c>
      <c r="D946" s="54" t="s">
        <v>1925</v>
      </c>
    </row>
    <row r="947" spans="1:4" ht="30" hidden="1" customHeight="1" x14ac:dyDescent="0.25">
      <c r="A947" s="115" t="s">
        <v>2464</v>
      </c>
      <c r="B947" s="31" t="s">
        <v>39</v>
      </c>
      <c r="C947" s="111" t="s">
        <v>68</v>
      </c>
      <c r="D947" s="54" t="s">
        <v>1936</v>
      </c>
    </row>
    <row r="948" spans="1:4" ht="30" hidden="1" customHeight="1" x14ac:dyDescent="0.25">
      <c r="A948" s="34" t="s">
        <v>2464</v>
      </c>
      <c r="B948" s="31" t="s">
        <v>39</v>
      </c>
      <c r="C948" s="111" t="s">
        <v>68</v>
      </c>
      <c r="D948" s="54" t="s">
        <v>1935</v>
      </c>
    </row>
    <row r="949" spans="1:4" ht="30" hidden="1" customHeight="1" x14ac:dyDescent="0.25">
      <c r="A949" s="115" t="s">
        <v>2464</v>
      </c>
      <c r="B949" s="31" t="s">
        <v>39</v>
      </c>
      <c r="C949" s="111" t="s">
        <v>68</v>
      </c>
      <c r="D949" s="54" t="s">
        <v>1934</v>
      </c>
    </row>
    <row r="950" spans="1:4" ht="30" hidden="1" customHeight="1" x14ac:dyDescent="0.25">
      <c r="A950" s="34" t="s">
        <v>2466</v>
      </c>
      <c r="B950" s="31" t="s">
        <v>39</v>
      </c>
      <c r="C950" s="24" t="s">
        <v>64</v>
      </c>
      <c r="D950" s="54" t="s">
        <v>1926</v>
      </c>
    </row>
    <row r="951" spans="1:4" ht="30" hidden="1" customHeight="1" x14ac:dyDescent="0.25">
      <c r="A951" s="34" t="s">
        <v>2466</v>
      </c>
      <c r="B951" s="31" t="s">
        <v>39</v>
      </c>
      <c r="C951" s="24" t="s">
        <v>64</v>
      </c>
      <c r="D951" s="54" t="s">
        <v>1933</v>
      </c>
    </row>
    <row r="952" spans="1:4" ht="30" hidden="1" customHeight="1" x14ac:dyDescent="0.25">
      <c r="A952" s="34" t="s">
        <v>2466</v>
      </c>
      <c r="B952" s="31" t="s">
        <v>39</v>
      </c>
      <c r="C952" s="24" t="s">
        <v>64</v>
      </c>
      <c r="D952" s="54" t="s">
        <v>1932</v>
      </c>
    </row>
    <row r="953" spans="1:4" ht="30" hidden="1" customHeight="1" x14ac:dyDescent="0.25">
      <c r="A953" s="115" t="s">
        <v>2464</v>
      </c>
      <c r="B953" s="31" t="s">
        <v>39</v>
      </c>
      <c r="C953" s="111" t="s">
        <v>64</v>
      </c>
      <c r="D953" s="54" t="s">
        <v>1931</v>
      </c>
    </row>
    <row r="954" spans="1:4" ht="30" hidden="1" customHeight="1" x14ac:dyDescent="0.25">
      <c r="A954" s="115" t="s">
        <v>2464</v>
      </c>
      <c r="B954" s="31" t="s">
        <v>39</v>
      </c>
      <c r="C954" s="111" t="s">
        <v>64</v>
      </c>
      <c r="D954" s="54" t="s">
        <v>1930</v>
      </c>
    </row>
    <row r="955" spans="1:4" ht="30" hidden="1" customHeight="1" x14ac:dyDescent="0.25">
      <c r="A955" s="30" t="s">
        <v>23</v>
      </c>
      <c r="B955" s="31" t="s">
        <v>39</v>
      </c>
      <c r="C955" s="111" t="s">
        <v>64</v>
      </c>
      <c r="D955" s="54" t="s">
        <v>1929</v>
      </c>
    </row>
    <row r="956" spans="1:4" ht="30" hidden="1" customHeight="1" x14ac:dyDescent="0.25">
      <c r="A956" s="34" t="s">
        <v>2466</v>
      </c>
      <c r="B956" s="31" t="s">
        <v>39</v>
      </c>
      <c r="C956" s="24" t="s">
        <v>64</v>
      </c>
      <c r="D956" s="54" t="s">
        <v>1928</v>
      </c>
    </row>
    <row r="957" spans="1:4" ht="30" hidden="1" customHeight="1" x14ac:dyDescent="0.25">
      <c r="A957" s="125" t="s">
        <v>2466</v>
      </c>
      <c r="B957" s="31" t="s">
        <v>39</v>
      </c>
      <c r="C957" s="24" t="s">
        <v>61</v>
      </c>
      <c r="D957" s="54" t="s">
        <v>1927</v>
      </c>
    </row>
    <row r="958" spans="1:4" ht="30" hidden="1" customHeight="1" x14ac:dyDescent="0.25">
      <c r="A958" s="30" t="s">
        <v>23</v>
      </c>
      <c r="B958" s="31" t="s">
        <v>39</v>
      </c>
      <c r="C958" s="111" t="s">
        <v>61</v>
      </c>
      <c r="D958" s="54" t="s">
        <v>1215</v>
      </c>
    </row>
    <row r="959" spans="1:4" ht="30" hidden="1" customHeight="1" x14ac:dyDescent="0.25">
      <c r="A959" s="115" t="s">
        <v>2464</v>
      </c>
      <c r="B959" s="31" t="s">
        <v>39</v>
      </c>
      <c r="C959" s="111" t="s">
        <v>61</v>
      </c>
      <c r="D959" s="54" t="s">
        <v>1214</v>
      </c>
    </row>
    <row r="960" spans="1:4" ht="30" hidden="1" customHeight="1" x14ac:dyDescent="0.25">
      <c r="A960" s="115" t="s">
        <v>2464</v>
      </c>
      <c r="B960" s="31" t="s">
        <v>39</v>
      </c>
      <c r="C960" s="111" t="s">
        <v>61</v>
      </c>
      <c r="D960" s="54" t="s">
        <v>1213</v>
      </c>
    </row>
    <row r="961" spans="1:4" ht="30" hidden="1" customHeight="1" x14ac:dyDescent="0.25">
      <c r="A961" s="34" t="s">
        <v>2466</v>
      </c>
      <c r="B961" s="31" t="s">
        <v>39</v>
      </c>
      <c r="C961" s="24" t="s">
        <v>59</v>
      </c>
      <c r="D961" s="54" t="s">
        <v>1926</v>
      </c>
    </row>
    <row r="962" spans="1:4" ht="30" hidden="1" customHeight="1" x14ac:dyDescent="0.25">
      <c r="A962" s="34" t="s">
        <v>2466</v>
      </c>
      <c r="B962" s="31" t="s">
        <v>39</v>
      </c>
      <c r="C962" s="24" t="s">
        <v>59</v>
      </c>
      <c r="D962" s="54" t="s">
        <v>1925</v>
      </c>
    </row>
    <row r="963" spans="1:4" ht="30" hidden="1" customHeight="1" x14ac:dyDescent="0.25">
      <c r="A963" s="34" t="s">
        <v>2466</v>
      </c>
      <c r="B963" s="31" t="s">
        <v>39</v>
      </c>
      <c r="C963" s="24" t="s">
        <v>59</v>
      </c>
      <c r="D963" s="54" t="s">
        <v>1924</v>
      </c>
    </row>
    <row r="964" spans="1:4" ht="30" hidden="1" customHeight="1" x14ac:dyDescent="0.25">
      <c r="A964" s="115" t="s">
        <v>2464</v>
      </c>
      <c r="B964" s="31" t="s">
        <v>39</v>
      </c>
      <c r="C964" s="111" t="s">
        <v>59</v>
      </c>
      <c r="D964" s="54" t="s">
        <v>1923</v>
      </c>
    </row>
    <row r="965" spans="1:4" ht="30" hidden="1" customHeight="1" x14ac:dyDescent="0.25">
      <c r="A965" s="34" t="s">
        <v>2466</v>
      </c>
      <c r="B965" s="31" t="s">
        <v>39</v>
      </c>
      <c r="C965" s="24" t="s">
        <v>754</v>
      </c>
      <c r="D965" s="54" t="s">
        <v>1922</v>
      </c>
    </row>
    <row r="966" spans="1:4" ht="30" hidden="1" customHeight="1" x14ac:dyDescent="0.25">
      <c r="A966" s="34" t="s">
        <v>2466</v>
      </c>
      <c r="B966" s="31" t="s">
        <v>39</v>
      </c>
      <c r="C966" s="24" t="s">
        <v>754</v>
      </c>
      <c r="D966" s="54" t="s">
        <v>1921</v>
      </c>
    </row>
    <row r="967" spans="1:4" ht="30" hidden="1" customHeight="1" x14ac:dyDescent="0.25">
      <c r="A967" s="34" t="s">
        <v>2466</v>
      </c>
      <c r="B967" s="31" t="s">
        <v>39</v>
      </c>
      <c r="C967" s="24" t="s">
        <v>754</v>
      </c>
      <c r="D967" s="54" t="s">
        <v>1920</v>
      </c>
    </row>
    <row r="968" spans="1:4" ht="30" hidden="1" customHeight="1" x14ac:dyDescent="0.25">
      <c r="A968" s="115" t="s">
        <v>2464</v>
      </c>
      <c r="B968" s="31" t="s">
        <v>39</v>
      </c>
      <c r="C968" s="111" t="s">
        <v>754</v>
      </c>
      <c r="D968" s="54" t="s">
        <v>1219</v>
      </c>
    </row>
    <row r="969" spans="1:4" ht="30" hidden="1" customHeight="1" x14ac:dyDescent="0.25">
      <c r="A969" s="30" t="s">
        <v>23</v>
      </c>
      <c r="B969" s="31" t="s">
        <v>39</v>
      </c>
      <c r="C969" s="111" t="s">
        <v>754</v>
      </c>
      <c r="D969" s="54" t="s">
        <v>1218</v>
      </c>
    </row>
    <row r="970" spans="1:4" ht="30" hidden="1" customHeight="1" x14ac:dyDescent="0.25">
      <c r="A970" s="115" t="s">
        <v>2464</v>
      </c>
      <c r="B970" s="31" t="s">
        <v>39</v>
      </c>
      <c r="C970" s="111" t="s">
        <v>754</v>
      </c>
      <c r="D970" s="54" t="s">
        <v>1217</v>
      </c>
    </row>
    <row r="971" spans="1:4" ht="30" hidden="1" customHeight="1" x14ac:dyDescent="0.25">
      <c r="A971" s="115" t="s">
        <v>2464</v>
      </c>
      <c r="B971" s="31" t="s">
        <v>39</v>
      </c>
      <c r="C971" s="111" t="s">
        <v>752</v>
      </c>
      <c r="D971" s="54" t="s">
        <v>1216</v>
      </c>
    </row>
    <row r="972" spans="1:4" ht="30" hidden="1" customHeight="1" x14ac:dyDescent="0.25">
      <c r="A972" s="34" t="s">
        <v>2466</v>
      </c>
      <c r="B972" s="31" t="s">
        <v>39</v>
      </c>
      <c r="C972" s="24" t="s">
        <v>752</v>
      </c>
      <c r="D972" s="54" t="s">
        <v>1919</v>
      </c>
    </row>
    <row r="973" spans="1:4" ht="30" hidden="1" customHeight="1" x14ac:dyDescent="0.25">
      <c r="A973" s="34" t="s">
        <v>2466</v>
      </c>
      <c r="B973" s="31" t="s">
        <v>39</v>
      </c>
      <c r="C973" s="24" t="s">
        <v>750</v>
      </c>
      <c r="D973" s="54" t="s">
        <v>1326</v>
      </c>
    </row>
    <row r="974" spans="1:4" ht="30" hidden="1" customHeight="1" x14ac:dyDescent="0.25">
      <c r="A974" s="34" t="s">
        <v>2466</v>
      </c>
      <c r="B974" s="31" t="s">
        <v>39</v>
      </c>
      <c r="C974" s="24" t="s">
        <v>74</v>
      </c>
      <c r="D974" s="54" t="s">
        <v>1313</v>
      </c>
    </row>
    <row r="975" spans="1:4" ht="30" hidden="1" customHeight="1" x14ac:dyDescent="0.25">
      <c r="A975" s="30" t="s">
        <v>23</v>
      </c>
      <c r="B975" s="31" t="s">
        <v>39</v>
      </c>
      <c r="C975" s="111" t="s">
        <v>64</v>
      </c>
      <c r="D975" s="54" t="s">
        <v>1312</v>
      </c>
    </row>
    <row r="976" spans="1:4" ht="30" hidden="1" customHeight="1" x14ac:dyDescent="0.25">
      <c r="A976" s="34" t="s">
        <v>2466</v>
      </c>
      <c r="B976" s="31" t="s">
        <v>39</v>
      </c>
      <c r="C976" s="24" t="s">
        <v>78</v>
      </c>
      <c r="D976" s="54" t="s">
        <v>1325</v>
      </c>
    </row>
    <row r="977" spans="1:4" ht="30" hidden="1" customHeight="1" x14ac:dyDescent="0.25">
      <c r="A977" s="30" t="s">
        <v>23</v>
      </c>
      <c r="B977" s="31" t="s">
        <v>39</v>
      </c>
      <c r="C977" s="111" t="s">
        <v>754</v>
      </c>
      <c r="D977" s="54" t="s">
        <v>1324</v>
      </c>
    </row>
    <row r="978" spans="1:4" ht="30" hidden="1" customHeight="1" x14ac:dyDescent="0.25">
      <c r="A978" s="35" t="s">
        <v>2463</v>
      </c>
      <c r="B978" s="31" t="s">
        <v>39</v>
      </c>
      <c r="C978" s="111" t="s">
        <v>754</v>
      </c>
      <c r="D978" s="54" t="s">
        <v>1212</v>
      </c>
    </row>
    <row r="979" spans="1:4" ht="30" hidden="1" customHeight="1" x14ac:dyDescent="0.25">
      <c r="A979" s="115" t="s">
        <v>2464</v>
      </c>
      <c r="B979" s="31" t="s">
        <v>39</v>
      </c>
      <c r="C979" s="111" t="s">
        <v>750</v>
      </c>
      <c r="D979" s="54" t="s">
        <v>769</v>
      </c>
    </row>
    <row r="980" spans="1:4" ht="30" hidden="1" customHeight="1" x14ac:dyDescent="0.25">
      <c r="A980" s="30" t="s">
        <v>23</v>
      </c>
      <c r="B980" s="31" t="s">
        <v>39</v>
      </c>
      <c r="C980" s="111" t="s">
        <v>59</v>
      </c>
      <c r="D980" s="54" t="s">
        <v>768</v>
      </c>
    </row>
    <row r="981" spans="1:4" ht="30" hidden="1" customHeight="1" x14ac:dyDescent="0.25">
      <c r="A981" s="34" t="s">
        <v>2466</v>
      </c>
      <c r="B981" s="31" t="s">
        <v>39</v>
      </c>
      <c r="C981" s="24" t="s">
        <v>750</v>
      </c>
      <c r="D981" s="54" t="s">
        <v>749</v>
      </c>
    </row>
    <row r="982" spans="1:4" ht="30" hidden="1" customHeight="1" x14ac:dyDescent="0.25">
      <c r="A982" s="30" t="s">
        <v>23</v>
      </c>
      <c r="B982" s="31" t="s">
        <v>39</v>
      </c>
      <c r="C982" s="111" t="s">
        <v>70</v>
      </c>
      <c r="D982" s="54" t="s">
        <v>748</v>
      </c>
    </row>
    <row r="983" spans="1:4" ht="30" hidden="1" customHeight="1" x14ac:dyDescent="0.25">
      <c r="A983" s="30" t="s">
        <v>23</v>
      </c>
      <c r="B983" s="116" t="s">
        <v>38</v>
      </c>
      <c r="C983" s="111" t="s">
        <v>747</v>
      </c>
      <c r="D983" s="54" t="s">
        <v>1918</v>
      </c>
    </row>
    <row r="984" spans="1:4" ht="30" hidden="1" customHeight="1" x14ac:dyDescent="0.25">
      <c r="A984" s="34" t="s">
        <v>2466</v>
      </c>
      <c r="B984" s="116" t="s">
        <v>38</v>
      </c>
      <c r="C984" s="24" t="s">
        <v>737</v>
      </c>
      <c r="D984" s="54" t="s">
        <v>1917</v>
      </c>
    </row>
    <row r="985" spans="1:4" ht="30" hidden="1" customHeight="1" x14ac:dyDescent="0.25">
      <c r="A985" s="34" t="s">
        <v>2466</v>
      </c>
      <c r="B985" s="116" t="s">
        <v>38</v>
      </c>
      <c r="C985" s="24" t="s">
        <v>741</v>
      </c>
      <c r="D985" s="54" t="s">
        <v>1916</v>
      </c>
    </row>
    <row r="986" spans="1:4" ht="30" hidden="1" customHeight="1" x14ac:dyDescent="0.25">
      <c r="A986" s="34" t="s">
        <v>2466</v>
      </c>
      <c r="B986" s="116" t="s">
        <v>38</v>
      </c>
      <c r="C986" s="24" t="s">
        <v>744</v>
      </c>
      <c r="D986" s="54" t="s">
        <v>513</v>
      </c>
    </row>
    <row r="987" spans="1:4" ht="30" hidden="1" customHeight="1" x14ac:dyDescent="0.25">
      <c r="A987" s="34" t="s">
        <v>2466</v>
      </c>
      <c r="B987" s="116" t="s">
        <v>38</v>
      </c>
      <c r="C987" s="24" t="s">
        <v>747</v>
      </c>
      <c r="D987" s="54" t="s">
        <v>1497</v>
      </c>
    </row>
    <row r="988" spans="1:4" ht="30" hidden="1" customHeight="1" x14ac:dyDescent="0.25">
      <c r="A988" s="115" t="s">
        <v>2464</v>
      </c>
      <c r="B988" s="116" t="s">
        <v>38</v>
      </c>
      <c r="C988" s="111" t="s">
        <v>747</v>
      </c>
      <c r="D988" s="54" t="s">
        <v>1496</v>
      </c>
    </row>
    <row r="989" spans="1:4" ht="30" hidden="1" customHeight="1" x14ac:dyDescent="0.25">
      <c r="A989" s="30" t="s">
        <v>23</v>
      </c>
      <c r="B989" s="116" t="s">
        <v>38</v>
      </c>
      <c r="C989" s="111" t="s">
        <v>737</v>
      </c>
      <c r="D989" s="54" t="s">
        <v>742</v>
      </c>
    </row>
    <row r="990" spans="1:4" ht="30" hidden="1" customHeight="1" x14ac:dyDescent="0.25">
      <c r="A990" s="30" t="s">
        <v>23</v>
      </c>
      <c r="B990" s="116" t="s">
        <v>38</v>
      </c>
      <c r="C990" s="111" t="s">
        <v>741</v>
      </c>
      <c r="D990" s="54" t="s">
        <v>740</v>
      </c>
    </row>
    <row r="991" spans="1:4" ht="30" hidden="1" customHeight="1" x14ac:dyDescent="0.25">
      <c r="A991" s="115" t="s">
        <v>2464</v>
      </c>
      <c r="B991" s="116" t="s">
        <v>38</v>
      </c>
      <c r="C991" s="111" t="s">
        <v>744</v>
      </c>
      <c r="D991" s="54" t="s">
        <v>1915</v>
      </c>
    </row>
    <row r="992" spans="1:4" ht="30" hidden="1" customHeight="1" x14ac:dyDescent="0.25">
      <c r="A992" s="34" t="s">
        <v>2466</v>
      </c>
      <c r="B992" s="116" t="s">
        <v>37</v>
      </c>
      <c r="C992" s="24" t="s">
        <v>665</v>
      </c>
      <c r="D992" s="54" t="s">
        <v>1914</v>
      </c>
    </row>
    <row r="993" spans="1:4" ht="30" hidden="1" customHeight="1" x14ac:dyDescent="0.25">
      <c r="A993" s="34" t="s">
        <v>2466</v>
      </c>
      <c r="B993" s="116" t="s">
        <v>26</v>
      </c>
      <c r="C993" s="24" t="s">
        <v>665</v>
      </c>
      <c r="D993" s="54" t="s">
        <v>1913</v>
      </c>
    </row>
    <row r="994" spans="1:4" ht="30" hidden="1" customHeight="1" x14ac:dyDescent="0.25">
      <c r="A994" s="34" t="s">
        <v>2466</v>
      </c>
      <c r="B994" s="116" t="s">
        <v>37</v>
      </c>
      <c r="C994" s="24" t="s">
        <v>665</v>
      </c>
      <c r="D994" s="54" t="s">
        <v>1525</v>
      </c>
    </row>
    <row r="995" spans="1:4" ht="30" hidden="1" customHeight="1" x14ac:dyDescent="0.25">
      <c r="A995" s="30" t="s">
        <v>23</v>
      </c>
      <c r="B995" s="116" t="s">
        <v>37</v>
      </c>
      <c r="C995" s="111" t="s">
        <v>665</v>
      </c>
      <c r="D995" s="54" t="s">
        <v>1912</v>
      </c>
    </row>
    <row r="996" spans="1:4" ht="30" hidden="1" customHeight="1" x14ac:dyDescent="0.25">
      <c r="A996" s="115" t="s">
        <v>2464</v>
      </c>
      <c r="B996" s="116" t="s">
        <v>37</v>
      </c>
      <c r="C996" s="111" t="s">
        <v>665</v>
      </c>
      <c r="D996" s="54" t="s">
        <v>1911</v>
      </c>
    </row>
    <row r="997" spans="1:4" ht="30" hidden="1" customHeight="1" x14ac:dyDescent="0.25">
      <c r="A997" s="35" t="s">
        <v>2463</v>
      </c>
      <c r="B997" s="116" t="s">
        <v>37</v>
      </c>
      <c r="C997" s="111" t="s">
        <v>665</v>
      </c>
      <c r="D997" s="54" t="s">
        <v>1541</v>
      </c>
    </row>
    <row r="998" spans="1:4" ht="30" hidden="1" customHeight="1" x14ac:dyDescent="0.25">
      <c r="A998" s="30" t="s">
        <v>23</v>
      </c>
      <c r="B998" s="116" t="s">
        <v>37</v>
      </c>
      <c r="C998" s="111" t="s">
        <v>665</v>
      </c>
      <c r="D998" s="54" t="s">
        <v>854</v>
      </c>
    </row>
    <row r="999" spans="1:4" ht="30" hidden="1" customHeight="1" x14ac:dyDescent="0.25">
      <c r="A999" s="34" t="s">
        <v>2466</v>
      </c>
      <c r="B999" s="116" t="s">
        <v>37</v>
      </c>
      <c r="C999" s="24" t="s">
        <v>665</v>
      </c>
      <c r="D999" s="54" t="s">
        <v>1910</v>
      </c>
    </row>
    <row r="1000" spans="1:4" ht="30" hidden="1" customHeight="1" x14ac:dyDescent="0.25">
      <c r="A1000" s="115" t="s">
        <v>2464</v>
      </c>
      <c r="B1000" s="116" t="s">
        <v>37</v>
      </c>
      <c r="C1000" s="111" t="s">
        <v>665</v>
      </c>
      <c r="D1000" s="54" t="s">
        <v>94</v>
      </c>
    </row>
    <row r="1001" spans="1:4" ht="30" hidden="1" customHeight="1" x14ac:dyDescent="0.25">
      <c r="A1001" s="34" t="s">
        <v>2464</v>
      </c>
      <c r="B1001" s="116" t="s">
        <v>37</v>
      </c>
      <c r="C1001" s="111" t="s">
        <v>665</v>
      </c>
      <c r="D1001" s="54" t="s">
        <v>1909</v>
      </c>
    </row>
    <row r="1002" spans="1:4" ht="30" hidden="1" customHeight="1" x14ac:dyDescent="0.25">
      <c r="A1002" s="34" t="s">
        <v>2464</v>
      </c>
      <c r="B1002" s="116" t="s">
        <v>37</v>
      </c>
      <c r="C1002" s="111" t="s">
        <v>665</v>
      </c>
      <c r="D1002" s="54" t="s">
        <v>1908</v>
      </c>
    </row>
    <row r="1003" spans="1:4" ht="30" hidden="1" customHeight="1" x14ac:dyDescent="0.25">
      <c r="A1003" s="34" t="s">
        <v>2466</v>
      </c>
      <c r="B1003" s="116" t="s">
        <v>37</v>
      </c>
      <c r="C1003" s="24" t="s">
        <v>665</v>
      </c>
      <c r="D1003" s="54" t="s">
        <v>1907</v>
      </c>
    </row>
    <row r="1004" spans="1:4" ht="30" hidden="1" customHeight="1" x14ac:dyDescent="0.25">
      <c r="A1004" s="35" t="s">
        <v>2463</v>
      </c>
      <c r="B1004" s="116" t="s">
        <v>37</v>
      </c>
      <c r="C1004" s="111" t="s">
        <v>37</v>
      </c>
      <c r="D1004" s="54" t="s">
        <v>1906</v>
      </c>
    </row>
    <row r="1005" spans="1:4" ht="30" hidden="1" customHeight="1" x14ac:dyDescent="0.25">
      <c r="A1005" s="35" t="s">
        <v>2463</v>
      </c>
      <c r="B1005" s="116" t="s">
        <v>37</v>
      </c>
      <c r="C1005" s="111" t="s">
        <v>37</v>
      </c>
      <c r="D1005" s="54" t="s">
        <v>1905</v>
      </c>
    </row>
    <row r="1006" spans="1:4" ht="30" hidden="1" customHeight="1" x14ac:dyDescent="0.25">
      <c r="A1006" s="34" t="s">
        <v>2464</v>
      </c>
      <c r="B1006" s="116" t="s">
        <v>37</v>
      </c>
      <c r="C1006" s="111" t="s">
        <v>37</v>
      </c>
      <c r="D1006" s="54" t="s">
        <v>1904</v>
      </c>
    </row>
    <row r="1007" spans="1:4" ht="30" hidden="1" customHeight="1" x14ac:dyDescent="0.25">
      <c r="A1007" s="34" t="s">
        <v>2464</v>
      </c>
      <c r="B1007" s="116" t="s">
        <v>37</v>
      </c>
      <c r="C1007" s="111" t="s">
        <v>700</v>
      </c>
      <c r="D1007" s="54" t="s">
        <v>1903</v>
      </c>
    </row>
    <row r="1008" spans="1:4" ht="30" hidden="1" customHeight="1" x14ac:dyDescent="0.25">
      <c r="A1008" s="34" t="s">
        <v>2466</v>
      </c>
      <c r="B1008" s="116" t="s">
        <v>37</v>
      </c>
      <c r="C1008" s="24" t="s">
        <v>695</v>
      </c>
      <c r="D1008" s="54" t="s">
        <v>513</v>
      </c>
    </row>
    <row r="1009" spans="1:4" ht="30" hidden="1" customHeight="1" x14ac:dyDescent="0.25">
      <c r="A1009" s="34" t="s">
        <v>2466</v>
      </c>
      <c r="B1009" s="116" t="s">
        <v>37</v>
      </c>
      <c r="C1009" s="24" t="s">
        <v>694</v>
      </c>
      <c r="D1009" s="54" t="s">
        <v>513</v>
      </c>
    </row>
    <row r="1010" spans="1:4" ht="30" hidden="1" customHeight="1" x14ac:dyDescent="0.25">
      <c r="A1010" s="34" t="s">
        <v>2466</v>
      </c>
      <c r="B1010" s="116" t="s">
        <v>37</v>
      </c>
      <c r="C1010" s="24" t="s">
        <v>1208</v>
      </c>
      <c r="D1010" s="54" t="s">
        <v>513</v>
      </c>
    </row>
    <row r="1011" spans="1:4" ht="30" hidden="1" customHeight="1" x14ac:dyDescent="0.25">
      <c r="A1011" s="34" t="s">
        <v>2466</v>
      </c>
      <c r="B1011" s="116" t="s">
        <v>37</v>
      </c>
      <c r="C1011" s="24" t="s">
        <v>669</v>
      </c>
      <c r="D1011" s="54" t="s">
        <v>1902</v>
      </c>
    </row>
    <row r="1012" spans="1:4" ht="30" hidden="1" customHeight="1" x14ac:dyDescent="0.25">
      <c r="A1012" s="34" t="s">
        <v>2464</v>
      </c>
      <c r="B1012" s="116" t="s">
        <v>37</v>
      </c>
      <c r="C1012" s="111" t="s">
        <v>669</v>
      </c>
      <c r="D1012" s="54" t="s">
        <v>1901</v>
      </c>
    </row>
    <row r="1013" spans="1:4" ht="30" hidden="1" customHeight="1" x14ac:dyDescent="0.25">
      <c r="A1013" s="30" t="s">
        <v>23</v>
      </c>
      <c r="B1013" s="116" t="s">
        <v>37</v>
      </c>
      <c r="C1013" s="111" t="s">
        <v>669</v>
      </c>
      <c r="D1013" s="54" t="s">
        <v>1900</v>
      </c>
    </row>
    <row r="1014" spans="1:4" ht="30" hidden="1" customHeight="1" x14ac:dyDescent="0.25">
      <c r="A1014" s="30" t="s">
        <v>23</v>
      </c>
      <c r="B1014" s="116" t="s">
        <v>37</v>
      </c>
      <c r="C1014" s="111" t="s">
        <v>669</v>
      </c>
      <c r="D1014" s="54" t="s">
        <v>1899</v>
      </c>
    </row>
    <row r="1015" spans="1:4" ht="30" hidden="1" customHeight="1" x14ac:dyDescent="0.25">
      <c r="A1015" s="34" t="s">
        <v>2466</v>
      </c>
      <c r="B1015" s="116" t="s">
        <v>37</v>
      </c>
      <c r="C1015" s="24" t="s">
        <v>669</v>
      </c>
      <c r="D1015" s="54" t="s">
        <v>1898</v>
      </c>
    </row>
    <row r="1016" spans="1:4" ht="30" hidden="1" customHeight="1" x14ac:dyDescent="0.25">
      <c r="A1016" s="34" t="s">
        <v>2466</v>
      </c>
      <c r="B1016" s="116" t="s">
        <v>37</v>
      </c>
      <c r="C1016" s="24" t="s">
        <v>669</v>
      </c>
      <c r="D1016" s="54" t="s">
        <v>1897</v>
      </c>
    </row>
    <row r="1017" spans="1:4" ht="30" hidden="1" customHeight="1" x14ac:dyDescent="0.25">
      <c r="A1017" s="34" t="s">
        <v>2466</v>
      </c>
      <c r="B1017" s="116" t="s">
        <v>37</v>
      </c>
      <c r="C1017" s="24" t="s">
        <v>669</v>
      </c>
      <c r="D1017" s="54" t="s">
        <v>1896</v>
      </c>
    </row>
    <row r="1018" spans="1:4" ht="30" hidden="1" customHeight="1" x14ac:dyDescent="0.25">
      <c r="A1018" s="34" t="s">
        <v>2466</v>
      </c>
      <c r="B1018" s="116" t="s">
        <v>37</v>
      </c>
      <c r="C1018" s="24" t="s">
        <v>669</v>
      </c>
      <c r="D1018" s="54" t="s">
        <v>1895</v>
      </c>
    </row>
    <row r="1019" spans="1:4" ht="30" hidden="1" customHeight="1" x14ac:dyDescent="0.25">
      <c r="A1019" s="115" t="s">
        <v>2464</v>
      </c>
      <c r="B1019" s="116" t="s">
        <v>37</v>
      </c>
      <c r="C1019" s="111" t="s">
        <v>669</v>
      </c>
      <c r="D1019" s="54" t="s">
        <v>1894</v>
      </c>
    </row>
    <row r="1020" spans="1:4" ht="30" hidden="1" customHeight="1" x14ac:dyDescent="0.25">
      <c r="A1020" s="30" t="s">
        <v>23</v>
      </c>
      <c r="B1020" s="116" t="s">
        <v>37</v>
      </c>
      <c r="C1020" s="111" t="s">
        <v>665</v>
      </c>
      <c r="D1020" s="54" t="s">
        <v>850</v>
      </c>
    </row>
    <row r="1021" spans="1:4" ht="30" hidden="1" customHeight="1" x14ac:dyDescent="0.25">
      <c r="A1021" s="34" t="s">
        <v>2466</v>
      </c>
      <c r="B1021" s="116" t="s">
        <v>37</v>
      </c>
      <c r="C1021" s="24" t="s">
        <v>698</v>
      </c>
      <c r="D1021" s="54" t="s">
        <v>1462</v>
      </c>
    </row>
    <row r="1022" spans="1:4" ht="30" hidden="1" customHeight="1" x14ac:dyDescent="0.25">
      <c r="A1022" s="30" t="s">
        <v>23</v>
      </c>
      <c r="B1022" s="116" t="s">
        <v>37</v>
      </c>
      <c r="C1022" s="111" t="s">
        <v>669</v>
      </c>
      <c r="D1022" s="54" t="s">
        <v>1461</v>
      </c>
    </row>
    <row r="1023" spans="1:4" ht="30" hidden="1" customHeight="1" x14ac:dyDescent="0.25">
      <c r="A1023" s="33" t="s">
        <v>468</v>
      </c>
      <c r="B1023" s="116" t="s">
        <v>37</v>
      </c>
      <c r="C1023" s="111" t="s">
        <v>665</v>
      </c>
      <c r="D1023" s="54" t="s">
        <v>704</v>
      </c>
    </row>
    <row r="1024" spans="1:4" ht="30" hidden="1" customHeight="1" x14ac:dyDescent="0.25">
      <c r="A1024" s="30" t="s">
        <v>23</v>
      </c>
      <c r="B1024" s="116" t="s">
        <v>37</v>
      </c>
      <c r="C1024" s="111" t="s">
        <v>665</v>
      </c>
      <c r="D1024" s="54" t="s">
        <v>386</v>
      </c>
    </row>
    <row r="1025" spans="1:4" ht="30" hidden="1" customHeight="1" x14ac:dyDescent="0.25">
      <c r="A1025" s="30" t="s">
        <v>23</v>
      </c>
      <c r="B1025" s="116" t="s">
        <v>37</v>
      </c>
      <c r="C1025" s="111" t="s">
        <v>37</v>
      </c>
      <c r="D1025" s="54" t="s">
        <v>703</v>
      </c>
    </row>
    <row r="1026" spans="1:4" ht="30" hidden="1" customHeight="1" x14ac:dyDescent="0.25">
      <c r="A1026" s="30" t="s">
        <v>23</v>
      </c>
      <c r="B1026" s="116" t="s">
        <v>37</v>
      </c>
      <c r="C1026" s="111" t="s">
        <v>37</v>
      </c>
      <c r="D1026" s="54" t="s">
        <v>702</v>
      </c>
    </row>
    <row r="1027" spans="1:4" ht="30" hidden="1" customHeight="1" x14ac:dyDescent="0.25">
      <c r="A1027" s="30" t="s">
        <v>23</v>
      </c>
      <c r="B1027" s="116" t="s">
        <v>37</v>
      </c>
      <c r="C1027" s="111" t="s">
        <v>37</v>
      </c>
      <c r="D1027" s="54" t="s">
        <v>701</v>
      </c>
    </row>
    <row r="1028" spans="1:4" ht="30" hidden="1" customHeight="1" x14ac:dyDescent="0.25">
      <c r="A1028" s="30" t="s">
        <v>23</v>
      </c>
      <c r="B1028" s="116" t="s">
        <v>37</v>
      </c>
      <c r="C1028" s="111" t="s">
        <v>700</v>
      </c>
      <c r="D1028" s="54" t="s">
        <v>699</v>
      </c>
    </row>
    <row r="1029" spans="1:4" ht="30" hidden="1" customHeight="1" x14ac:dyDescent="0.25">
      <c r="A1029" s="30" t="s">
        <v>23</v>
      </c>
      <c r="B1029" s="116" t="s">
        <v>37</v>
      </c>
      <c r="C1029" s="111" t="s">
        <v>698</v>
      </c>
      <c r="D1029" s="54" t="s">
        <v>697</v>
      </c>
    </row>
    <row r="1030" spans="1:4" ht="30" hidden="1" customHeight="1" x14ac:dyDescent="0.25">
      <c r="A1030" s="30" t="s">
        <v>23</v>
      </c>
      <c r="B1030" s="116" t="s">
        <v>37</v>
      </c>
      <c r="C1030" s="111" t="s">
        <v>696</v>
      </c>
      <c r="D1030" s="54" t="s">
        <v>693</v>
      </c>
    </row>
    <row r="1031" spans="1:4" ht="30" hidden="1" customHeight="1" x14ac:dyDescent="0.25">
      <c r="A1031" s="30" t="s">
        <v>23</v>
      </c>
      <c r="B1031" s="116" t="s">
        <v>37</v>
      </c>
      <c r="C1031" s="111" t="s">
        <v>695</v>
      </c>
      <c r="D1031" s="54" t="s">
        <v>693</v>
      </c>
    </row>
    <row r="1032" spans="1:4" ht="30" hidden="1" customHeight="1" x14ac:dyDescent="0.25">
      <c r="A1032" s="30" t="s">
        <v>23</v>
      </c>
      <c r="B1032" s="116" t="s">
        <v>37</v>
      </c>
      <c r="C1032" s="111" t="s">
        <v>694</v>
      </c>
      <c r="D1032" s="54" t="s">
        <v>693</v>
      </c>
    </row>
    <row r="1033" spans="1:4" ht="30" hidden="1" customHeight="1" x14ac:dyDescent="0.25">
      <c r="A1033" s="30" t="s">
        <v>23</v>
      </c>
      <c r="B1033" s="116" t="s">
        <v>37</v>
      </c>
      <c r="C1033" s="111" t="s">
        <v>669</v>
      </c>
      <c r="D1033" s="54" t="s">
        <v>692</v>
      </c>
    </row>
    <row r="1034" spans="1:4" ht="30" hidden="1" customHeight="1" x14ac:dyDescent="0.25">
      <c r="A1034" s="30" t="s">
        <v>23</v>
      </c>
      <c r="B1034" s="116" t="s">
        <v>37</v>
      </c>
      <c r="C1034" s="111" t="s">
        <v>669</v>
      </c>
      <c r="D1034" s="54" t="s">
        <v>691</v>
      </c>
    </row>
    <row r="1035" spans="1:4" ht="30" hidden="1" customHeight="1" x14ac:dyDescent="0.25">
      <c r="A1035" s="30" t="s">
        <v>23</v>
      </c>
      <c r="B1035" s="116" t="s">
        <v>37</v>
      </c>
      <c r="C1035" s="111" t="s">
        <v>669</v>
      </c>
      <c r="D1035" s="54" t="s">
        <v>690</v>
      </c>
    </row>
    <row r="1036" spans="1:4" ht="30" hidden="1" customHeight="1" x14ac:dyDescent="0.25">
      <c r="A1036" s="30" t="s">
        <v>23</v>
      </c>
      <c r="B1036" s="116" t="s">
        <v>37</v>
      </c>
      <c r="C1036" s="111" t="s">
        <v>669</v>
      </c>
      <c r="D1036" s="54" t="s">
        <v>689</v>
      </c>
    </row>
    <row r="1037" spans="1:4" ht="30" hidden="1" customHeight="1" x14ac:dyDescent="0.25">
      <c r="A1037" s="30" t="s">
        <v>23</v>
      </c>
      <c r="B1037" s="116" t="s">
        <v>37</v>
      </c>
      <c r="C1037" s="111" t="s">
        <v>669</v>
      </c>
      <c r="D1037" s="54" t="s">
        <v>688</v>
      </c>
    </row>
    <row r="1038" spans="1:4" ht="30" hidden="1" customHeight="1" x14ac:dyDescent="0.25">
      <c r="A1038" s="34" t="s">
        <v>2464</v>
      </c>
      <c r="B1038" s="116" t="s">
        <v>37</v>
      </c>
      <c r="C1038" s="111" t="s">
        <v>665</v>
      </c>
      <c r="D1038" s="54" t="s">
        <v>685</v>
      </c>
    </row>
    <row r="1039" spans="1:4" ht="30" hidden="1" customHeight="1" x14ac:dyDescent="0.25">
      <c r="A1039" s="35" t="s">
        <v>2463</v>
      </c>
      <c r="B1039" s="116" t="s">
        <v>37</v>
      </c>
      <c r="C1039" s="111" t="s">
        <v>665</v>
      </c>
      <c r="D1039" s="54" t="s">
        <v>407</v>
      </c>
    </row>
    <row r="1040" spans="1:4" ht="30" hidden="1" customHeight="1" x14ac:dyDescent="0.25">
      <c r="A1040" s="30" t="s">
        <v>23</v>
      </c>
      <c r="B1040" s="116" t="s">
        <v>37</v>
      </c>
      <c r="C1040" s="111" t="s">
        <v>665</v>
      </c>
      <c r="D1040" s="54" t="s">
        <v>684</v>
      </c>
    </row>
    <row r="1041" spans="1:4" ht="30" hidden="1" customHeight="1" x14ac:dyDescent="0.25">
      <c r="A1041" s="30" t="s">
        <v>23</v>
      </c>
      <c r="B1041" s="116" t="s">
        <v>37</v>
      </c>
      <c r="C1041" s="111" t="s">
        <v>665</v>
      </c>
      <c r="D1041" s="54" t="s">
        <v>683</v>
      </c>
    </row>
    <row r="1042" spans="1:4" ht="30" hidden="1" customHeight="1" x14ac:dyDescent="0.25">
      <c r="A1042" s="30" t="s">
        <v>23</v>
      </c>
      <c r="B1042" s="116" t="s">
        <v>37</v>
      </c>
      <c r="C1042" s="111" t="s">
        <v>37</v>
      </c>
      <c r="D1042" s="54" t="s">
        <v>679</v>
      </c>
    </row>
    <row r="1043" spans="1:4" ht="30" hidden="1" customHeight="1" x14ac:dyDescent="0.25">
      <c r="A1043" s="30" t="s">
        <v>23</v>
      </c>
      <c r="B1043" s="116" t="s">
        <v>37</v>
      </c>
      <c r="C1043" s="111" t="s">
        <v>37</v>
      </c>
      <c r="D1043" s="54" t="s">
        <v>678</v>
      </c>
    </row>
    <row r="1044" spans="1:4" ht="30" hidden="1" customHeight="1" x14ac:dyDescent="0.25">
      <c r="A1044" s="30" t="s">
        <v>23</v>
      </c>
      <c r="B1044" s="116" t="s">
        <v>37</v>
      </c>
      <c r="C1044" s="111" t="s">
        <v>669</v>
      </c>
      <c r="D1044" s="54" t="s">
        <v>677</v>
      </c>
    </row>
    <row r="1045" spans="1:4" ht="30" hidden="1" customHeight="1" x14ac:dyDescent="0.25">
      <c r="A1045" s="115" t="s">
        <v>2464</v>
      </c>
      <c r="B1045" s="116" t="s">
        <v>37</v>
      </c>
      <c r="C1045" s="111" t="s">
        <v>665</v>
      </c>
      <c r="D1045" s="54" t="s">
        <v>1204</v>
      </c>
    </row>
    <row r="1046" spans="1:4" ht="30" hidden="1" customHeight="1" x14ac:dyDescent="0.25">
      <c r="A1046" s="115" t="s">
        <v>2464</v>
      </c>
      <c r="B1046" s="116" t="s">
        <v>37</v>
      </c>
      <c r="C1046" s="111" t="s">
        <v>665</v>
      </c>
      <c r="D1046" s="54" t="s">
        <v>1203</v>
      </c>
    </row>
    <row r="1047" spans="1:4" ht="30" hidden="1" customHeight="1" x14ac:dyDescent="0.25">
      <c r="A1047" s="115" t="s">
        <v>2464</v>
      </c>
      <c r="B1047" s="116" t="s">
        <v>37</v>
      </c>
      <c r="C1047" s="111" t="s">
        <v>665</v>
      </c>
      <c r="D1047" s="54" t="s">
        <v>676</v>
      </c>
    </row>
    <row r="1048" spans="1:4" ht="30" hidden="1" customHeight="1" x14ac:dyDescent="0.25">
      <c r="A1048" s="35" t="s">
        <v>2463</v>
      </c>
      <c r="B1048" s="116" t="s">
        <v>37</v>
      </c>
      <c r="C1048" s="111" t="s">
        <v>669</v>
      </c>
      <c r="D1048" s="54" t="s">
        <v>675</v>
      </c>
    </row>
    <row r="1049" spans="1:4" ht="30" hidden="1" customHeight="1" x14ac:dyDescent="0.25">
      <c r="A1049" s="33" t="s">
        <v>468</v>
      </c>
      <c r="B1049" s="116" t="s">
        <v>37</v>
      </c>
      <c r="C1049" s="111" t="s">
        <v>665</v>
      </c>
      <c r="D1049" s="54" t="s">
        <v>667</v>
      </c>
    </row>
    <row r="1050" spans="1:4" ht="30" hidden="1" customHeight="1" x14ac:dyDescent="0.25">
      <c r="A1050" s="34" t="s">
        <v>2466</v>
      </c>
      <c r="B1050" s="116" t="s">
        <v>37</v>
      </c>
      <c r="C1050" s="24" t="s">
        <v>665</v>
      </c>
      <c r="D1050" s="54" t="s">
        <v>666</v>
      </c>
    </row>
    <row r="1051" spans="1:4" ht="30" hidden="1" customHeight="1" x14ac:dyDescent="0.25">
      <c r="A1051" s="34" t="s">
        <v>2466</v>
      </c>
      <c r="B1051" s="116" t="s">
        <v>37</v>
      </c>
      <c r="C1051" s="24" t="s">
        <v>665</v>
      </c>
      <c r="D1051" s="54" t="s">
        <v>664</v>
      </c>
    </row>
    <row r="1052" spans="1:4" ht="30" hidden="1" customHeight="1" x14ac:dyDescent="0.25">
      <c r="A1052" s="115" t="s">
        <v>2464</v>
      </c>
      <c r="B1052" s="116" t="s">
        <v>37</v>
      </c>
      <c r="C1052" s="111" t="s">
        <v>665</v>
      </c>
      <c r="D1052" s="54" t="s">
        <v>1211</v>
      </c>
    </row>
    <row r="1053" spans="1:4" ht="30" hidden="1" customHeight="1" x14ac:dyDescent="0.25">
      <c r="A1053" s="115" t="s">
        <v>2464</v>
      </c>
      <c r="B1053" s="116" t="s">
        <v>37</v>
      </c>
      <c r="C1053" s="111" t="s">
        <v>665</v>
      </c>
      <c r="D1053" s="54" t="s">
        <v>94</v>
      </c>
    </row>
    <row r="1054" spans="1:4" ht="30" hidden="1" customHeight="1" x14ac:dyDescent="0.25">
      <c r="A1054" s="115" t="s">
        <v>2464</v>
      </c>
      <c r="B1054" s="116" t="s">
        <v>37</v>
      </c>
      <c r="C1054" s="111" t="s">
        <v>727</v>
      </c>
      <c r="D1054" s="54" t="s">
        <v>1209</v>
      </c>
    </row>
    <row r="1055" spans="1:4" ht="30" hidden="1" customHeight="1" x14ac:dyDescent="0.25">
      <c r="A1055" s="115" t="s">
        <v>2464</v>
      </c>
      <c r="B1055" s="116" t="s">
        <v>37</v>
      </c>
      <c r="C1055" s="111" t="s">
        <v>1208</v>
      </c>
      <c r="D1055" s="54" t="s">
        <v>1207</v>
      </c>
    </row>
    <row r="1056" spans="1:4" ht="30" hidden="1" customHeight="1" x14ac:dyDescent="0.25">
      <c r="A1056" s="115" t="s">
        <v>2464</v>
      </c>
      <c r="B1056" s="116" t="s">
        <v>37</v>
      </c>
      <c r="C1056" s="111" t="s">
        <v>669</v>
      </c>
      <c r="D1056" s="54" t="s">
        <v>1206</v>
      </c>
    </row>
    <row r="1057" spans="1:4" ht="30" hidden="1" customHeight="1" x14ac:dyDescent="0.25">
      <c r="A1057" s="115" t="s">
        <v>2464</v>
      </c>
      <c r="B1057" s="116" t="s">
        <v>37</v>
      </c>
      <c r="C1057" s="111" t="s">
        <v>669</v>
      </c>
      <c r="D1057" s="54" t="s">
        <v>1205</v>
      </c>
    </row>
    <row r="1058" spans="1:4" ht="30" hidden="1" customHeight="1" x14ac:dyDescent="0.25">
      <c r="A1058" s="34" t="s">
        <v>2466</v>
      </c>
      <c r="B1058" s="116" t="s">
        <v>44</v>
      </c>
      <c r="C1058" s="30" t="s">
        <v>1893</v>
      </c>
      <c r="D1058" s="31" t="s">
        <v>1892</v>
      </c>
    </row>
    <row r="1059" spans="1:4" ht="30" hidden="1" customHeight="1" x14ac:dyDescent="0.25">
      <c r="A1059" s="30" t="s">
        <v>23</v>
      </c>
      <c r="B1059" s="116" t="s">
        <v>44</v>
      </c>
      <c r="C1059" s="30" t="s">
        <v>1244</v>
      </c>
      <c r="D1059" s="31" t="s">
        <v>1243</v>
      </c>
    </row>
    <row r="1060" spans="1:4" ht="30" hidden="1" customHeight="1" x14ac:dyDescent="0.25">
      <c r="A1060" s="30" t="s">
        <v>23</v>
      </c>
      <c r="B1060" s="31" t="s">
        <v>44</v>
      </c>
      <c r="C1060" s="45" t="s">
        <v>548</v>
      </c>
      <c r="D1060" s="31" t="s">
        <v>1247</v>
      </c>
    </row>
    <row r="1061" spans="1:4" ht="30" hidden="1" customHeight="1" x14ac:dyDescent="0.25">
      <c r="A1061" s="30" t="s">
        <v>23</v>
      </c>
      <c r="B1061" s="31" t="s">
        <v>44</v>
      </c>
      <c r="C1061" s="30" t="s">
        <v>1120</v>
      </c>
      <c r="D1061" s="31" t="s">
        <v>805</v>
      </c>
    </row>
    <row r="1062" spans="1:4" ht="30" hidden="1" customHeight="1" x14ac:dyDescent="0.25">
      <c r="A1062" s="30" t="s">
        <v>23</v>
      </c>
      <c r="B1062" s="116" t="s">
        <v>43</v>
      </c>
      <c r="C1062" s="56" t="s">
        <v>545</v>
      </c>
      <c r="D1062" s="56" t="s">
        <v>1891</v>
      </c>
    </row>
    <row r="1063" spans="1:4" ht="30" hidden="1" customHeight="1" x14ac:dyDescent="0.25">
      <c r="A1063" s="34" t="s">
        <v>2466</v>
      </c>
      <c r="B1063" s="31" t="s">
        <v>43</v>
      </c>
      <c r="C1063" s="56" t="s">
        <v>545</v>
      </c>
      <c r="D1063" s="56" t="s">
        <v>1890</v>
      </c>
    </row>
    <row r="1064" spans="1:4" ht="30" hidden="1" customHeight="1" x14ac:dyDescent="0.25">
      <c r="A1064" s="34" t="s">
        <v>2466</v>
      </c>
      <c r="B1064" s="116" t="s">
        <v>35</v>
      </c>
      <c r="C1064" s="30" t="s">
        <v>1108</v>
      </c>
      <c r="D1064" s="55" t="s">
        <v>1889</v>
      </c>
    </row>
    <row r="1065" spans="1:4" ht="30" hidden="1" customHeight="1" x14ac:dyDescent="0.25">
      <c r="A1065" s="35" t="s">
        <v>2463</v>
      </c>
      <c r="B1065" s="116" t="s">
        <v>35</v>
      </c>
      <c r="C1065" s="31" t="s">
        <v>1449</v>
      </c>
      <c r="D1065" s="55" t="s">
        <v>1888</v>
      </c>
    </row>
    <row r="1066" spans="1:4" ht="30" hidden="1" customHeight="1" x14ac:dyDescent="0.25">
      <c r="A1066" s="34" t="s">
        <v>2466</v>
      </c>
      <c r="B1066" s="116" t="s">
        <v>35</v>
      </c>
      <c r="C1066" s="30" t="s">
        <v>1106</v>
      </c>
      <c r="D1066" s="55" t="s">
        <v>1887</v>
      </c>
    </row>
    <row r="1067" spans="1:4" ht="30" hidden="1" customHeight="1" x14ac:dyDescent="0.25">
      <c r="A1067" s="34" t="s">
        <v>2466</v>
      </c>
      <c r="B1067" s="116" t="s">
        <v>35</v>
      </c>
      <c r="C1067" s="30" t="s">
        <v>1081</v>
      </c>
      <c r="D1067" s="55" t="s">
        <v>1886</v>
      </c>
    </row>
    <row r="1068" spans="1:4" ht="30" hidden="1" customHeight="1" x14ac:dyDescent="0.25">
      <c r="A1068" s="34" t="s">
        <v>2466</v>
      </c>
      <c r="B1068" s="116" t="s">
        <v>35</v>
      </c>
      <c r="C1068" s="30" t="s">
        <v>1104</v>
      </c>
      <c r="D1068" s="55" t="s">
        <v>1885</v>
      </c>
    </row>
    <row r="1069" spans="1:4" ht="30" hidden="1" customHeight="1" x14ac:dyDescent="0.25">
      <c r="A1069" s="34" t="s">
        <v>2466</v>
      </c>
      <c r="B1069" s="116" t="s">
        <v>35</v>
      </c>
      <c r="C1069" s="30" t="s">
        <v>1045</v>
      </c>
      <c r="D1069" s="55" t="s">
        <v>1884</v>
      </c>
    </row>
    <row r="1070" spans="1:4" ht="30" hidden="1" customHeight="1" x14ac:dyDescent="0.25">
      <c r="A1070" s="34" t="s">
        <v>2466</v>
      </c>
      <c r="B1070" s="116" t="s">
        <v>35</v>
      </c>
      <c r="C1070" s="30" t="s">
        <v>2468</v>
      </c>
      <c r="D1070" s="55" t="s">
        <v>1883</v>
      </c>
    </row>
    <row r="1071" spans="1:4" ht="30" hidden="1" customHeight="1" x14ac:dyDescent="0.25">
      <c r="A1071" s="34" t="s">
        <v>2466</v>
      </c>
      <c r="B1071" s="116" t="s">
        <v>35</v>
      </c>
      <c r="C1071" s="30" t="s">
        <v>467</v>
      </c>
      <c r="D1071" s="55" t="s">
        <v>1882</v>
      </c>
    </row>
    <row r="1072" spans="1:4" ht="30" hidden="1" customHeight="1" x14ac:dyDescent="0.25">
      <c r="A1072" s="34" t="s">
        <v>2466</v>
      </c>
      <c r="B1072" s="116" t="s">
        <v>35</v>
      </c>
      <c r="C1072" s="30" t="s">
        <v>464</v>
      </c>
      <c r="D1072" s="55" t="s">
        <v>1881</v>
      </c>
    </row>
    <row r="1073" spans="1:4" ht="30" hidden="1" customHeight="1" x14ac:dyDescent="0.25">
      <c r="A1073" s="30" t="s">
        <v>23</v>
      </c>
      <c r="B1073" s="116" t="s">
        <v>35</v>
      </c>
      <c r="C1073" s="31" t="s">
        <v>464</v>
      </c>
      <c r="D1073" s="55" t="s">
        <v>1880</v>
      </c>
    </row>
    <row r="1074" spans="1:4" ht="30" hidden="1" customHeight="1" x14ac:dyDescent="0.25">
      <c r="A1074" s="35" t="s">
        <v>2463</v>
      </c>
      <c r="B1074" s="116" t="s">
        <v>35</v>
      </c>
      <c r="C1074" s="31" t="s">
        <v>462</v>
      </c>
      <c r="D1074" s="55" t="s">
        <v>1879</v>
      </c>
    </row>
    <row r="1075" spans="1:4" ht="30" hidden="1" customHeight="1" x14ac:dyDescent="0.25">
      <c r="A1075" s="35" t="s">
        <v>2463</v>
      </c>
      <c r="B1075" s="116" t="s">
        <v>35</v>
      </c>
      <c r="C1075" s="31" t="s">
        <v>660</v>
      </c>
      <c r="D1075" s="55" t="s">
        <v>1878</v>
      </c>
    </row>
    <row r="1076" spans="1:4" ht="30" hidden="1" customHeight="1" x14ac:dyDescent="0.25">
      <c r="A1076" s="34" t="s">
        <v>2466</v>
      </c>
      <c r="B1076" s="30" t="s">
        <v>26</v>
      </c>
      <c r="C1076" s="112" t="s">
        <v>345</v>
      </c>
      <c r="D1076" s="24" t="s">
        <v>1876</v>
      </c>
    </row>
    <row r="1077" spans="1:4" ht="30" hidden="1" customHeight="1" x14ac:dyDescent="0.25">
      <c r="A1077" s="34" t="s">
        <v>2466</v>
      </c>
      <c r="B1077" s="30" t="s">
        <v>26</v>
      </c>
      <c r="C1077" s="112" t="s">
        <v>345</v>
      </c>
      <c r="D1077" s="24" t="s">
        <v>1418</v>
      </c>
    </row>
    <row r="1078" spans="1:4" ht="30" hidden="1" customHeight="1" x14ac:dyDescent="0.25">
      <c r="A1078" s="34" t="s">
        <v>2466</v>
      </c>
      <c r="B1078" s="30" t="s">
        <v>26</v>
      </c>
      <c r="C1078" s="112" t="s">
        <v>344</v>
      </c>
      <c r="D1078" s="24" t="s">
        <v>1876</v>
      </c>
    </row>
    <row r="1079" spans="1:4" ht="30" hidden="1" customHeight="1" x14ac:dyDescent="0.25">
      <c r="A1079" s="34" t="s">
        <v>2466</v>
      </c>
      <c r="B1079" s="30" t="s">
        <v>26</v>
      </c>
      <c r="C1079" s="112" t="s">
        <v>344</v>
      </c>
      <c r="D1079" s="24" t="s">
        <v>341</v>
      </c>
    </row>
    <row r="1080" spans="1:4" ht="30" hidden="1" customHeight="1" x14ac:dyDescent="0.25">
      <c r="A1080" s="34" t="s">
        <v>2466</v>
      </c>
      <c r="B1080" s="30" t="s">
        <v>26</v>
      </c>
      <c r="C1080" s="112" t="s">
        <v>343</v>
      </c>
      <c r="D1080" s="24" t="s">
        <v>460</v>
      </c>
    </row>
    <row r="1081" spans="1:4" ht="30" hidden="1" customHeight="1" x14ac:dyDescent="0.25">
      <c r="A1081" s="34" t="s">
        <v>2466</v>
      </c>
      <c r="B1081" s="30" t="s">
        <v>26</v>
      </c>
      <c r="C1081" s="112" t="s">
        <v>343</v>
      </c>
      <c r="D1081" s="24" t="s">
        <v>1876</v>
      </c>
    </row>
    <row r="1082" spans="1:4" ht="30" hidden="1" customHeight="1" x14ac:dyDescent="0.25">
      <c r="A1082" s="34" t="s">
        <v>2466</v>
      </c>
      <c r="B1082" s="30" t="s">
        <v>26</v>
      </c>
      <c r="C1082" s="112" t="s">
        <v>343</v>
      </c>
      <c r="D1082" s="24" t="s">
        <v>1877</v>
      </c>
    </row>
    <row r="1083" spans="1:4" ht="30" hidden="1" customHeight="1" x14ac:dyDescent="0.25">
      <c r="A1083" s="34" t="s">
        <v>2466</v>
      </c>
      <c r="B1083" s="30" t="s">
        <v>26</v>
      </c>
      <c r="C1083" s="112" t="s">
        <v>339</v>
      </c>
      <c r="D1083" s="24" t="s">
        <v>1876</v>
      </c>
    </row>
    <row r="1084" spans="1:4" ht="30" hidden="1" customHeight="1" x14ac:dyDescent="0.25">
      <c r="A1084" s="34" t="s">
        <v>2466</v>
      </c>
      <c r="B1084" s="30" t="s">
        <v>26</v>
      </c>
      <c r="C1084" s="112" t="s">
        <v>339</v>
      </c>
      <c r="D1084" s="24" t="s">
        <v>1418</v>
      </c>
    </row>
    <row r="1085" spans="1:4" ht="30" hidden="1" customHeight="1" thickBot="1" x14ac:dyDescent="0.25">
      <c r="A1085" s="30" t="s">
        <v>23</v>
      </c>
      <c r="B1085" s="30" t="s">
        <v>26</v>
      </c>
      <c r="C1085" s="126" t="s">
        <v>335</v>
      </c>
      <c r="D1085" s="48" t="s">
        <v>334</v>
      </c>
    </row>
    <row r="1086" spans="1:4" ht="30" hidden="1" customHeight="1" x14ac:dyDescent="0.25">
      <c r="A1086" s="30" t="s">
        <v>23</v>
      </c>
      <c r="B1086" s="30" t="s">
        <v>26</v>
      </c>
      <c r="C1086" s="118" t="s">
        <v>333</v>
      </c>
      <c r="D1086" s="46" t="s">
        <v>656</v>
      </c>
    </row>
    <row r="1087" spans="1:4" ht="30" hidden="1" customHeight="1" x14ac:dyDescent="0.25">
      <c r="A1087" s="34" t="s">
        <v>2466</v>
      </c>
      <c r="B1087" s="30" t="s">
        <v>26</v>
      </c>
      <c r="C1087" s="112" t="s">
        <v>333</v>
      </c>
      <c r="D1087" s="24" t="s">
        <v>1876</v>
      </c>
    </row>
    <row r="1088" spans="1:4" ht="30" hidden="1" customHeight="1" x14ac:dyDescent="0.25">
      <c r="A1088" s="34" t="s">
        <v>2466</v>
      </c>
      <c r="B1088" s="30" t="s">
        <v>26</v>
      </c>
      <c r="C1088" s="112" t="s">
        <v>333</v>
      </c>
      <c r="D1088" s="24" t="s">
        <v>1877</v>
      </c>
    </row>
    <row r="1089" spans="1:4" ht="30" hidden="1" customHeight="1" x14ac:dyDescent="0.25">
      <c r="A1089" s="34" t="s">
        <v>2466</v>
      </c>
      <c r="B1089" s="30" t="s">
        <v>26</v>
      </c>
      <c r="C1089" s="112" t="s">
        <v>333</v>
      </c>
      <c r="D1089" s="24" t="s">
        <v>331</v>
      </c>
    </row>
    <row r="1090" spans="1:4" ht="30" hidden="1" customHeight="1" x14ac:dyDescent="0.25">
      <c r="A1090" s="30" t="s">
        <v>23</v>
      </c>
      <c r="B1090" s="30" t="s">
        <v>26</v>
      </c>
      <c r="C1090" s="112" t="s">
        <v>330</v>
      </c>
      <c r="D1090" s="114" t="s">
        <v>653</v>
      </c>
    </row>
    <row r="1091" spans="1:4" ht="30" hidden="1" customHeight="1" x14ac:dyDescent="0.25">
      <c r="A1091" s="34" t="s">
        <v>2466</v>
      </c>
      <c r="B1091" s="30" t="s">
        <v>26</v>
      </c>
      <c r="C1091" s="112" t="s">
        <v>330</v>
      </c>
      <c r="D1091" s="114" t="s">
        <v>1750</v>
      </c>
    </row>
    <row r="1092" spans="1:4" ht="30" hidden="1" customHeight="1" x14ac:dyDescent="0.25">
      <c r="A1092" s="35" t="s">
        <v>2463</v>
      </c>
      <c r="B1092" s="30" t="s">
        <v>26</v>
      </c>
      <c r="C1092" s="112" t="s">
        <v>330</v>
      </c>
      <c r="D1092" s="114" t="s">
        <v>1300</v>
      </c>
    </row>
    <row r="1093" spans="1:4" ht="30" hidden="1" customHeight="1" x14ac:dyDescent="0.25">
      <c r="A1093" s="30" t="s">
        <v>23</v>
      </c>
      <c r="B1093" s="30" t="s">
        <v>26</v>
      </c>
      <c r="C1093" s="112" t="s">
        <v>330</v>
      </c>
      <c r="D1093" s="114" t="s">
        <v>456</v>
      </c>
    </row>
    <row r="1094" spans="1:4" ht="30" hidden="1" customHeight="1" x14ac:dyDescent="0.25">
      <c r="A1094" s="30" t="s">
        <v>23</v>
      </c>
      <c r="B1094" s="30" t="s">
        <v>26</v>
      </c>
      <c r="C1094" s="112" t="s">
        <v>74</v>
      </c>
      <c r="D1094" s="114" t="s">
        <v>455</v>
      </c>
    </row>
    <row r="1095" spans="1:4" ht="30" hidden="1" customHeight="1" x14ac:dyDescent="0.25">
      <c r="A1095" s="35" t="s">
        <v>2463</v>
      </c>
      <c r="B1095" s="30" t="s">
        <v>26</v>
      </c>
      <c r="C1095" s="112" t="s">
        <v>74</v>
      </c>
      <c r="D1095" s="114" t="s">
        <v>453</v>
      </c>
    </row>
    <row r="1096" spans="1:4" ht="30" hidden="1" customHeight="1" x14ac:dyDescent="0.25">
      <c r="A1096" s="34" t="s">
        <v>2466</v>
      </c>
      <c r="B1096" s="30" t="s">
        <v>26</v>
      </c>
      <c r="C1096" s="112" t="s">
        <v>450</v>
      </c>
      <c r="D1096" s="114" t="s">
        <v>1876</v>
      </c>
    </row>
    <row r="1097" spans="1:4" ht="30" hidden="1" customHeight="1" x14ac:dyDescent="0.25">
      <c r="A1097" s="30" t="s">
        <v>23</v>
      </c>
      <c r="B1097" s="30" t="s">
        <v>26</v>
      </c>
      <c r="C1097" s="112" t="s">
        <v>321</v>
      </c>
      <c r="D1097" s="114" t="s">
        <v>455</v>
      </c>
    </row>
    <row r="1098" spans="1:4" ht="30" hidden="1" customHeight="1" x14ac:dyDescent="0.25">
      <c r="A1098" s="30" t="s">
        <v>23</v>
      </c>
      <c r="B1098" s="30" t="s">
        <v>26</v>
      </c>
      <c r="C1098" s="112" t="s">
        <v>321</v>
      </c>
      <c r="D1098" s="114" t="s">
        <v>454</v>
      </c>
    </row>
    <row r="1099" spans="1:4" ht="30" hidden="1" customHeight="1" x14ac:dyDescent="0.25">
      <c r="A1099" s="30" t="s">
        <v>23</v>
      </c>
      <c r="B1099" s="30" t="s">
        <v>26</v>
      </c>
      <c r="C1099" s="112" t="s">
        <v>321</v>
      </c>
      <c r="D1099" s="114" t="s">
        <v>323</v>
      </c>
    </row>
    <row r="1100" spans="1:4" ht="30" hidden="1" customHeight="1" x14ac:dyDescent="0.25">
      <c r="A1100" s="35" t="s">
        <v>2463</v>
      </c>
      <c r="B1100" s="30" t="s">
        <v>26</v>
      </c>
      <c r="C1100" s="112" t="s">
        <v>446</v>
      </c>
      <c r="D1100" s="114" t="s">
        <v>342</v>
      </c>
    </row>
    <row r="1101" spans="1:4" ht="30" hidden="1" customHeight="1" x14ac:dyDescent="0.25">
      <c r="A1101" s="34" t="s">
        <v>2466</v>
      </c>
      <c r="B1101" s="30" t="s">
        <v>26</v>
      </c>
      <c r="C1101" s="112" t="s">
        <v>446</v>
      </c>
      <c r="D1101" s="114" t="s">
        <v>1876</v>
      </c>
    </row>
    <row r="1102" spans="1:4" ht="30" hidden="1" customHeight="1" x14ac:dyDescent="0.25">
      <c r="A1102" s="34" t="s">
        <v>2466</v>
      </c>
      <c r="B1102" s="30" t="s">
        <v>26</v>
      </c>
      <c r="C1102" s="112" t="s">
        <v>446</v>
      </c>
      <c r="D1102" s="114" t="s">
        <v>1418</v>
      </c>
    </row>
    <row r="1103" spans="1:4" ht="30" hidden="1" customHeight="1" x14ac:dyDescent="0.25">
      <c r="A1103" s="30" t="s">
        <v>23</v>
      </c>
      <c r="B1103" s="30" t="s">
        <v>26</v>
      </c>
      <c r="C1103" s="112" t="s">
        <v>446</v>
      </c>
      <c r="D1103" s="114" t="s">
        <v>331</v>
      </c>
    </row>
    <row r="1104" spans="1:4" ht="30" hidden="1" customHeight="1" x14ac:dyDescent="0.25">
      <c r="A1104" s="30" t="s">
        <v>23</v>
      </c>
      <c r="B1104" s="30" t="s">
        <v>26</v>
      </c>
      <c r="C1104" s="112" t="s">
        <v>318</v>
      </c>
      <c r="D1104" s="114" t="s">
        <v>444</v>
      </c>
    </row>
    <row r="1105" spans="1:4" ht="30" hidden="1" customHeight="1" x14ac:dyDescent="0.25">
      <c r="A1105" s="30" t="s">
        <v>23</v>
      </c>
      <c r="B1105" s="30" t="s">
        <v>26</v>
      </c>
      <c r="C1105" s="112" t="s">
        <v>318</v>
      </c>
      <c r="D1105" s="114" t="s">
        <v>441</v>
      </c>
    </row>
    <row r="1106" spans="1:4" ht="30" hidden="1" customHeight="1" x14ac:dyDescent="0.25">
      <c r="A1106" s="34" t="s">
        <v>2466</v>
      </c>
      <c r="B1106" s="30" t="s">
        <v>25</v>
      </c>
      <c r="C1106" s="120" t="s">
        <v>1180</v>
      </c>
      <c r="D1106" s="24" t="s">
        <v>1875</v>
      </c>
    </row>
    <row r="1107" spans="1:4" ht="30" hidden="1" customHeight="1" x14ac:dyDescent="0.25">
      <c r="A1107" s="34" t="s">
        <v>2466</v>
      </c>
      <c r="B1107" s="30" t="s">
        <v>25</v>
      </c>
      <c r="C1107" s="120" t="s">
        <v>1178</v>
      </c>
      <c r="D1107" s="24" t="s">
        <v>1874</v>
      </c>
    </row>
    <row r="1108" spans="1:4" ht="30" hidden="1" customHeight="1" x14ac:dyDescent="0.25">
      <c r="A1108" s="30" t="s">
        <v>23</v>
      </c>
      <c r="B1108" s="30" t="s">
        <v>25</v>
      </c>
      <c r="C1108" s="120" t="s">
        <v>1178</v>
      </c>
      <c r="D1108" s="24" t="s">
        <v>1415</v>
      </c>
    </row>
    <row r="1109" spans="1:4" ht="30" hidden="1" customHeight="1" x14ac:dyDescent="0.25">
      <c r="A1109" s="34" t="s">
        <v>2466</v>
      </c>
      <c r="B1109" s="30" t="s">
        <v>25</v>
      </c>
      <c r="C1109" s="120" t="s">
        <v>1025</v>
      </c>
      <c r="D1109" s="24" t="s">
        <v>1873</v>
      </c>
    </row>
    <row r="1110" spans="1:4" ht="30" hidden="1" customHeight="1" x14ac:dyDescent="0.25">
      <c r="A1110" s="30" t="s">
        <v>23</v>
      </c>
      <c r="B1110" s="30" t="s">
        <v>25</v>
      </c>
      <c r="C1110" s="120" t="s">
        <v>627</v>
      </c>
      <c r="D1110" s="24" t="s">
        <v>626</v>
      </c>
    </row>
    <row r="1111" spans="1:4" ht="30" hidden="1" customHeight="1" thickBot="1" x14ac:dyDescent="0.25">
      <c r="A1111" s="30" t="s">
        <v>23</v>
      </c>
      <c r="B1111" s="30" t="s">
        <v>25</v>
      </c>
      <c r="C1111" s="120" t="s">
        <v>558</v>
      </c>
      <c r="D1111" s="24" t="s">
        <v>430</v>
      </c>
    </row>
    <row r="1112" spans="1:4" ht="30" hidden="1" customHeight="1" x14ac:dyDescent="0.25">
      <c r="A1112" s="30" t="s">
        <v>23</v>
      </c>
      <c r="B1112" s="30" t="s">
        <v>25</v>
      </c>
      <c r="C1112" s="127" t="s">
        <v>557</v>
      </c>
      <c r="D1112" s="46" t="s">
        <v>430</v>
      </c>
    </row>
    <row r="1113" spans="1:4" ht="30" hidden="1" customHeight="1" x14ac:dyDescent="0.25">
      <c r="A1113" s="30" t="s">
        <v>23</v>
      </c>
      <c r="B1113" s="30" t="s">
        <v>25</v>
      </c>
      <c r="C1113" s="120" t="s">
        <v>557</v>
      </c>
      <c r="D1113" s="24" t="s">
        <v>1413</v>
      </c>
    </row>
    <row r="1114" spans="1:4" ht="30" hidden="1" customHeight="1" x14ac:dyDescent="0.25">
      <c r="A1114" s="30" t="s">
        <v>23</v>
      </c>
      <c r="B1114" s="30" t="s">
        <v>25</v>
      </c>
      <c r="C1114" s="120" t="s">
        <v>439</v>
      </c>
      <c r="D1114" s="24" t="s">
        <v>438</v>
      </c>
    </row>
    <row r="1115" spans="1:4" ht="30" hidden="1" customHeight="1" x14ac:dyDescent="0.25">
      <c r="A1115" s="115" t="s">
        <v>2464</v>
      </c>
      <c r="B1115" s="30" t="s">
        <v>25</v>
      </c>
      <c r="C1115" s="120" t="s">
        <v>439</v>
      </c>
      <c r="D1115" s="24" t="s">
        <v>1050</v>
      </c>
    </row>
    <row r="1116" spans="1:4" ht="30" hidden="1" customHeight="1" x14ac:dyDescent="0.25">
      <c r="A1116" s="30" t="s">
        <v>23</v>
      </c>
      <c r="B1116" s="30" t="s">
        <v>25</v>
      </c>
      <c r="C1116" s="120" t="s">
        <v>437</v>
      </c>
      <c r="D1116" s="24" t="s">
        <v>430</v>
      </c>
    </row>
    <row r="1117" spans="1:4" ht="30" hidden="1" customHeight="1" x14ac:dyDescent="0.25">
      <c r="A1117" s="30" t="s">
        <v>23</v>
      </c>
      <c r="B1117" s="30" t="s">
        <v>25</v>
      </c>
      <c r="C1117" s="120" t="s">
        <v>435</v>
      </c>
      <c r="D1117" s="24" t="s">
        <v>434</v>
      </c>
    </row>
    <row r="1118" spans="1:4" ht="30" hidden="1" customHeight="1" x14ac:dyDescent="0.25">
      <c r="A1118" s="30" t="s">
        <v>23</v>
      </c>
      <c r="B1118" s="30" t="s">
        <v>25</v>
      </c>
      <c r="C1118" s="120" t="s">
        <v>433</v>
      </c>
      <c r="D1118" s="24" t="s">
        <v>432</v>
      </c>
    </row>
    <row r="1119" spans="1:4" ht="30" hidden="1" customHeight="1" x14ac:dyDescent="0.25">
      <c r="A1119" s="30" t="s">
        <v>23</v>
      </c>
      <c r="B1119" s="30" t="s">
        <v>25</v>
      </c>
      <c r="C1119" s="120" t="s">
        <v>1046</v>
      </c>
      <c r="D1119" s="24" t="s">
        <v>953</v>
      </c>
    </row>
    <row r="1120" spans="1:4" ht="30" hidden="1" customHeight="1" x14ac:dyDescent="0.25">
      <c r="A1120" s="34" t="s">
        <v>2466</v>
      </c>
      <c r="B1120" s="30" t="s">
        <v>25</v>
      </c>
      <c r="C1120" s="120" t="s">
        <v>1046</v>
      </c>
      <c r="D1120" s="24" t="s">
        <v>1621</v>
      </c>
    </row>
    <row r="1121" spans="1:4" ht="30" hidden="1" customHeight="1" x14ac:dyDescent="0.25">
      <c r="A1121" s="30" t="s">
        <v>23</v>
      </c>
      <c r="B1121" s="30" t="s">
        <v>25</v>
      </c>
      <c r="C1121" s="120" t="s">
        <v>431</v>
      </c>
      <c r="D1121" s="24" t="s">
        <v>430</v>
      </c>
    </row>
    <row r="1122" spans="1:4" ht="30" hidden="1" customHeight="1" x14ac:dyDescent="0.25">
      <c r="A1122" s="30" t="s">
        <v>23</v>
      </c>
      <c r="B1122" s="30" t="s">
        <v>25</v>
      </c>
      <c r="C1122" s="120" t="s">
        <v>431</v>
      </c>
      <c r="D1122" s="24" t="s">
        <v>1413</v>
      </c>
    </row>
    <row r="1123" spans="1:4" ht="30" hidden="1" customHeight="1" x14ac:dyDescent="0.25">
      <c r="A1123" s="34" t="s">
        <v>2466</v>
      </c>
      <c r="B1123" s="30" t="s">
        <v>22</v>
      </c>
      <c r="C1123" s="24" t="s">
        <v>1167</v>
      </c>
      <c r="D1123" s="24" t="s">
        <v>1401</v>
      </c>
    </row>
    <row r="1124" spans="1:4" ht="30" hidden="1" customHeight="1" x14ac:dyDescent="0.25">
      <c r="A1124" s="34" t="s">
        <v>2466</v>
      </c>
      <c r="B1124" s="30" t="s">
        <v>22</v>
      </c>
      <c r="C1124" s="24" t="s">
        <v>1274</v>
      </c>
      <c r="D1124" s="24" t="s">
        <v>1400</v>
      </c>
    </row>
    <row r="1125" spans="1:4" ht="30" hidden="1" customHeight="1" x14ac:dyDescent="0.25">
      <c r="A1125" s="34" t="s">
        <v>2466</v>
      </c>
      <c r="B1125" s="30" t="s">
        <v>22</v>
      </c>
      <c r="C1125" s="24" t="s">
        <v>1264</v>
      </c>
      <c r="D1125" s="24" t="s">
        <v>1398</v>
      </c>
    </row>
    <row r="1126" spans="1:4" ht="30" hidden="1" customHeight="1" x14ac:dyDescent="0.25">
      <c r="A1126" s="30" t="s">
        <v>23</v>
      </c>
      <c r="B1126" s="30" t="s">
        <v>22</v>
      </c>
      <c r="C1126" s="24" t="s">
        <v>624</v>
      </c>
      <c r="D1126" s="24" t="s">
        <v>1250</v>
      </c>
    </row>
    <row r="1127" spans="1:4" ht="30" hidden="1" customHeight="1" x14ac:dyDescent="0.25">
      <c r="A1127" s="34" t="s">
        <v>2466</v>
      </c>
      <c r="B1127" s="30" t="s">
        <v>22</v>
      </c>
      <c r="C1127" s="24" t="s">
        <v>1021</v>
      </c>
      <c r="D1127" s="24" t="s">
        <v>1871</v>
      </c>
    </row>
    <row r="1128" spans="1:4" ht="30" hidden="1" customHeight="1" x14ac:dyDescent="0.25">
      <c r="A1128" s="30" t="s">
        <v>23</v>
      </c>
      <c r="B1128" s="30" t="s">
        <v>22</v>
      </c>
      <c r="C1128" s="24" t="s">
        <v>417</v>
      </c>
      <c r="D1128" s="24" t="s">
        <v>1250</v>
      </c>
    </row>
    <row r="1129" spans="1:4" ht="30" hidden="1" customHeight="1" x14ac:dyDescent="0.25">
      <c r="A1129" s="115" t="s">
        <v>2464</v>
      </c>
      <c r="B1129" s="30" t="s">
        <v>34</v>
      </c>
      <c r="C1129" s="112" t="s">
        <v>1307</v>
      </c>
      <c r="D1129" s="24" t="s">
        <v>1870</v>
      </c>
    </row>
    <row r="1130" spans="1:4" ht="30" hidden="1" customHeight="1" x14ac:dyDescent="0.25">
      <c r="A1130" s="34" t="s">
        <v>2466</v>
      </c>
      <c r="B1130" s="30" t="s">
        <v>34</v>
      </c>
      <c r="C1130" s="112" t="s">
        <v>1307</v>
      </c>
      <c r="D1130" s="24" t="s">
        <v>1759</v>
      </c>
    </row>
    <row r="1131" spans="1:4" ht="30" hidden="1" customHeight="1" x14ac:dyDescent="0.25">
      <c r="A1131" s="34" t="s">
        <v>2466</v>
      </c>
      <c r="B1131" s="30" t="s">
        <v>34</v>
      </c>
      <c r="C1131" s="112" t="s">
        <v>621</v>
      </c>
      <c r="D1131" s="24" t="s">
        <v>1018</v>
      </c>
    </row>
    <row r="1132" spans="1:4" ht="30" hidden="1" customHeight="1" x14ac:dyDescent="0.25">
      <c r="A1132" s="34" t="s">
        <v>2466</v>
      </c>
      <c r="B1132" s="30" t="s">
        <v>34</v>
      </c>
      <c r="C1132" s="112" t="s">
        <v>621</v>
      </c>
      <c r="D1132" s="24" t="s">
        <v>1241</v>
      </c>
    </row>
    <row r="1133" spans="1:4" ht="30" hidden="1" customHeight="1" x14ac:dyDescent="0.25">
      <c r="A1133" s="34" t="s">
        <v>2466</v>
      </c>
      <c r="B1133" s="30" t="s">
        <v>34</v>
      </c>
      <c r="C1133" s="112" t="s">
        <v>619</v>
      </c>
      <c r="D1133" s="24" t="s">
        <v>1017</v>
      </c>
    </row>
    <row r="1134" spans="1:4" ht="30" hidden="1" customHeight="1" x14ac:dyDescent="0.25">
      <c r="A1134" s="34" t="s">
        <v>2466</v>
      </c>
      <c r="B1134" s="30" t="s">
        <v>34</v>
      </c>
      <c r="C1134" s="122" t="s">
        <v>1224</v>
      </c>
      <c r="D1134" s="24" t="s">
        <v>1733</v>
      </c>
    </row>
    <row r="1135" spans="1:4" ht="30" hidden="1" customHeight="1" x14ac:dyDescent="0.25">
      <c r="A1135" s="115" t="s">
        <v>2464</v>
      </c>
      <c r="B1135" s="30" t="s">
        <v>34</v>
      </c>
      <c r="C1135" s="122" t="s">
        <v>614</v>
      </c>
      <c r="D1135" s="24" t="s">
        <v>1222</v>
      </c>
    </row>
    <row r="1136" spans="1:4" ht="30" hidden="1" customHeight="1" x14ac:dyDescent="0.25">
      <c r="A1136" s="115" t="s">
        <v>2464</v>
      </c>
      <c r="B1136" s="30" t="s">
        <v>34</v>
      </c>
      <c r="C1136" s="122" t="s">
        <v>614</v>
      </c>
      <c r="D1136" s="24" t="s">
        <v>1221</v>
      </c>
    </row>
    <row r="1137" spans="1:4" ht="30" hidden="1" customHeight="1" x14ac:dyDescent="0.25">
      <c r="A1137" s="115" t="s">
        <v>2464</v>
      </c>
      <c r="B1137" s="30" t="s">
        <v>34</v>
      </c>
      <c r="C1137" s="122" t="s">
        <v>614</v>
      </c>
      <c r="D1137" s="24" t="s">
        <v>1195</v>
      </c>
    </row>
    <row r="1138" spans="1:4" ht="30" hidden="1" customHeight="1" x14ac:dyDescent="0.25">
      <c r="A1138" s="35" t="s">
        <v>2463</v>
      </c>
      <c r="B1138" s="30" t="s">
        <v>34</v>
      </c>
      <c r="C1138" s="122" t="s">
        <v>614</v>
      </c>
      <c r="D1138" s="24" t="s">
        <v>1194</v>
      </c>
    </row>
    <row r="1139" spans="1:4" ht="30" hidden="1" customHeight="1" x14ac:dyDescent="0.25">
      <c r="A1139" s="34" t="s">
        <v>2466</v>
      </c>
      <c r="B1139" s="30" t="s">
        <v>34</v>
      </c>
      <c r="C1139" s="122" t="s">
        <v>614</v>
      </c>
      <c r="D1139" s="24" t="s">
        <v>1869</v>
      </c>
    </row>
    <row r="1140" spans="1:4" ht="30" hidden="1" customHeight="1" x14ac:dyDescent="0.25">
      <c r="A1140" s="35" t="s">
        <v>2463</v>
      </c>
      <c r="B1140" s="30" t="s">
        <v>34</v>
      </c>
      <c r="C1140" s="122" t="s">
        <v>614</v>
      </c>
      <c r="D1140" s="24" t="s">
        <v>1193</v>
      </c>
    </row>
    <row r="1141" spans="1:4" ht="30" hidden="1" customHeight="1" x14ac:dyDescent="0.25">
      <c r="A1141" s="34" t="s">
        <v>2466</v>
      </c>
      <c r="B1141" s="30" t="s">
        <v>34</v>
      </c>
      <c r="C1141" s="122" t="s">
        <v>614</v>
      </c>
      <c r="D1141" s="24" t="s">
        <v>616</v>
      </c>
    </row>
    <row r="1142" spans="1:4" ht="30" hidden="1" customHeight="1" x14ac:dyDescent="0.25">
      <c r="A1142" s="34" t="s">
        <v>2466</v>
      </c>
      <c r="B1142" s="30" t="s">
        <v>34</v>
      </c>
      <c r="C1142" s="112" t="s">
        <v>1238</v>
      </c>
      <c r="D1142" s="24" t="s">
        <v>1728</v>
      </c>
    </row>
    <row r="1143" spans="1:4" ht="30" hidden="1" customHeight="1" x14ac:dyDescent="0.25">
      <c r="A1143" s="30" t="s">
        <v>23</v>
      </c>
      <c r="B1143" s="30" t="s">
        <v>34</v>
      </c>
      <c r="C1143" s="122" t="s">
        <v>1240</v>
      </c>
      <c r="D1143" s="24" t="s">
        <v>1731</v>
      </c>
    </row>
    <row r="1144" spans="1:4" ht="30" hidden="1" customHeight="1" x14ac:dyDescent="0.25">
      <c r="A1144" s="30" t="s">
        <v>23</v>
      </c>
      <c r="B1144" s="30" t="s">
        <v>34</v>
      </c>
      <c r="C1144" s="122" t="s">
        <v>299</v>
      </c>
      <c r="D1144" s="24" t="s">
        <v>809</v>
      </c>
    </row>
    <row r="1145" spans="1:4" ht="30" hidden="1" customHeight="1" x14ac:dyDescent="0.25">
      <c r="A1145" s="34" t="s">
        <v>2466</v>
      </c>
      <c r="B1145" s="30" t="s">
        <v>34</v>
      </c>
      <c r="C1145" s="112" t="s">
        <v>610</v>
      </c>
      <c r="D1145" s="24" t="s">
        <v>1730</v>
      </c>
    </row>
    <row r="1146" spans="1:4" ht="30" hidden="1" customHeight="1" x14ac:dyDescent="0.25">
      <c r="A1146" s="35" t="s">
        <v>2463</v>
      </c>
      <c r="B1146" s="30" t="s">
        <v>34</v>
      </c>
      <c r="C1146" s="112" t="s">
        <v>610</v>
      </c>
      <c r="D1146" s="24" t="s">
        <v>609</v>
      </c>
    </row>
    <row r="1147" spans="1:4" ht="30" hidden="1" customHeight="1" thickBot="1" x14ac:dyDescent="0.25">
      <c r="A1147" s="30" t="s">
        <v>23</v>
      </c>
      <c r="B1147" s="30" t="s">
        <v>34</v>
      </c>
      <c r="C1147" s="112" t="s">
        <v>608</v>
      </c>
      <c r="D1147" s="24" t="s">
        <v>1729</v>
      </c>
    </row>
    <row r="1148" spans="1:4" ht="30" hidden="1" customHeight="1" x14ac:dyDescent="0.25">
      <c r="A1148" s="34" t="s">
        <v>2466</v>
      </c>
      <c r="B1148" s="30" t="s">
        <v>34</v>
      </c>
      <c r="C1148" s="118" t="s">
        <v>606</v>
      </c>
      <c r="D1148" s="46" t="s">
        <v>1728</v>
      </c>
    </row>
    <row r="1149" spans="1:4" ht="30" hidden="1" customHeight="1" x14ac:dyDescent="0.25">
      <c r="A1149" s="34" t="s">
        <v>2466</v>
      </c>
      <c r="B1149" s="30" t="s">
        <v>34</v>
      </c>
      <c r="C1149" s="112" t="s">
        <v>645</v>
      </c>
      <c r="D1149" s="24" t="s">
        <v>1728</v>
      </c>
    </row>
    <row r="1150" spans="1:4" ht="30" customHeight="1" x14ac:dyDescent="0.25">
      <c r="A1150" s="34" t="s">
        <v>2466</v>
      </c>
      <c r="B1150" s="30" t="s">
        <v>34</v>
      </c>
      <c r="C1150" s="112" t="s">
        <v>604</v>
      </c>
      <c r="D1150" s="24" t="s">
        <v>1728</v>
      </c>
    </row>
    <row r="1151" spans="1:4" ht="30" hidden="1" customHeight="1" x14ac:dyDescent="0.25">
      <c r="A1151" s="34" t="s">
        <v>2466</v>
      </c>
      <c r="B1151" s="30" t="s">
        <v>34</v>
      </c>
      <c r="C1151" s="112" t="s">
        <v>644</v>
      </c>
      <c r="D1151" s="24" t="s">
        <v>1728</v>
      </c>
    </row>
    <row r="1152" spans="1:4" ht="30" hidden="1" customHeight="1" x14ac:dyDescent="0.25">
      <c r="A1152" s="34" t="s">
        <v>2466</v>
      </c>
      <c r="B1152" s="30" t="s">
        <v>34</v>
      </c>
      <c r="C1152" s="112" t="s">
        <v>602</v>
      </c>
      <c r="D1152" s="24" t="s">
        <v>1727</v>
      </c>
    </row>
    <row r="1153" spans="1:4" ht="30" hidden="1" customHeight="1" x14ac:dyDescent="0.25">
      <c r="A1153" s="30" t="s">
        <v>23</v>
      </c>
      <c r="B1153" s="30" t="s">
        <v>33</v>
      </c>
      <c r="C1153" s="24" t="s">
        <v>639</v>
      </c>
      <c r="D1153" s="24" t="s">
        <v>640</v>
      </c>
    </row>
    <row r="1154" spans="1:4" ht="30" hidden="1" customHeight="1" x14ac:dyDescent="0.25">
      <c r="A1154" s="34" t="s">
        <v>2466</v>
      </c>
      <c r="B1154" s="30" t="s">
        <v>33</v>
      </c>
      <c r="C1154" s="24" t="s">
        <v>639</v>
      </c>
      <c r="D1154" s="24" t="s">
        <v>1868</v>
      </c>
    </row>
    <row r="1155" spans="1:4" ht="30" hidden="1" customHeight="1" x14ac:dyDescent="0.25">
      <c r="A1155" s="34" t="s">
        <v>2466</v>
      </c>
      <c r="B1155" s="30" t="s">
        <v>33</v>
      </c>
      <c r="C1155" s="24" t="s">
        <v>890</v>
      </c>
      <c r="D1155" s="24" t="s">
        <v>1867</v>
      </c>
    </row>
    <row r="1156" spans="1:4" ht="30" hidden="1" customHeight="1" x14ac:dyDescent="0.25">
      <c r="A1156" s="34" t="s">
        <v>2466</v>
      </c>
      <c r="B1156" s="30" t="s">
        <v>33</v>
      </c>
      <c r="C1156" s="24" t="s">
        <v>600</v>
      </c>
      <c r="D1156" s="24" t="s">
        <v>1866</v>
      </c>
    </row>
    <row r="1157" spans="1:4" ht="30" hidden="1" customHeight="1" x14ac:dyDescent="0.25">
      <c r="A1157" s="34" t="s">
        <v>2466</v>
      </c>
      <c r="B1157" s="30" t="s">
        <v>33</v>
      </c>
      <c r="C1157" s="24" t="s">
        <v>598</v>
      </c>
      <c r="D1157" s="24" t="s">
        <v>1711</v>
      </c>
    </row>
    <row r="1158" spans="1:4" ht="30" hidden="1" customHeight="1" x14ac:dyDescent="0.25">
      <c r="A1158" s="34" t="s">
        <v>2466</v>
      </c>
      <c r="B1158" s="30" t="s">
        <v>33</v>
      </c>
      <c r="C1158" s="24" t="s">
        <v>637</v>
      </c>
      <c r="D1158" s="24" t="s">
        <v>1710</v>
      </c>
    </row>
    <row r="1159" spans="1:4" ht="30" hidden="1" customHeight="1" x14ac:dyDescent="0.25">
      <c r="A1159" s="30" t="s">
        <v>23</v>
      </c>
      <c r="B1159" s="30" t="s">
        <v>33</v>
      </c>
      <c r="C1159" s="24" t="s">
        <v>637</v>
      </c>
      <c r="D1159" s="24" t="s">
        <v>1709</v>
      </c>
    </row>
    <row r="1160" spans="1:4" ht="30" hidden="1" customHeight="1" x14ac:dyDescent="0.25">
      <c r="A1160" s="34" t="s">
        <v>2466</v>
      </c>
      <c r="B1160" s="30" t="s">
        <v>33</v>
      </c>
      <c r="C1160" s="24" t="s">
        <v>637</v>
      </c>
      <c r="D1160" s="24" t="s">
        <v>1708</v>
      </c>
    </row>
    <row r="1161" spans="1:4" ht="30" hidden="1" customHeight="1" x14ac:dyDescent="0.25">
      <c r="A1161" s="34" t="s">
        <v>2466</v>
      </c>
      <c r="B1161" s="30" t="s">
        <v>33</v>
      </c>
      <c r="C1161" s="24" t="s">
        <v>592</v>
      </c>
      <c r="D1161" s="24" t="s">
        <v>1865</v>
      </c>
    </row>
    <row r="1162" spans="1:4" ht="30" hidden="1" customHeight="1" x14ac:dyDescent="0.25">
      <c r="A1162" s="34" t="s">
        <v>2466</v>
      </c>
      <c r="B1162" s="30" t="s">
        <v>33</v>
      </c>
      <c r="C1162" s="24" t="s">
        <v>592</v>
      </c>
      <c r="D1162" s="24" t="s">
        <v>1864</v>
      </c>
    </row>
    <row r="1163" spans="1:4" ht="30" hidden="1" customHeight="1" x14ac:dyDescent="0.25">
      <c r="A1163" s="34" t="s">
        <v>2466</v>
      </c>
      <c r="B1163" s="30" t="s">
        <v>33</v>
      </c>
      <c r="C1163" s="24" t="s">
        <v>592</v>
      </c>
      <c r="D1163" s="24" t="s">
        <v>1863</v>
      </c>
    </row>
    <row r="1164" spans="1:4" ht="30" hidden="1" customHeight="1" x14ac:dyDescent="0.25">
      <c r="A1164" s="34" t="s">
        <v>2466</v>
      </c>
      <c r="B1164" s="30" t="s">
        <v>33</v>
      </c>
      <c r="C1164" s="24" t="s">
        <v>592</v>
      </c>
      <c r="D1164" s="24" t="s">
        <v>1862</v>
      </c>
    </row>
    <row r="1165" spans="1:4" ht="30" hidden="1" customHeight="1" x14ac:dyDescent="0.25">
      <c r="A1165" s="34" t="s">
        <v>2466</v>
      </c>
      <c r="B1165" s="30" t="s">
        <v>33</v>
      </c>
      <c r="C1165" s="24" t="s">
        <v>592</v>
      </c>
      <c r="D1165" s="24" t="s">
        <v>1861</v>
      </c>
    </row>
    <row r="1166" spans="1:4" ht="30" hidden="1" customHeight="1" x14ac:dyDescent="0.25">
      <c r="A1166" s="30" t="s">
        <v>23</v>
      </c>
      <c r="B1166" s="30" t="s">
        <v>33</v>
      </c>
      <c r="C1166" s="24" t="s">
        <v>592</v>
      </c>
      <c r="D1166" s="24" t="s">
        <v>1233</v>
      </c>
    </row>
    <row r="1167" spans="1:4" ht="30" hidden="1" customHeight="1" x14ac:dyDescent="0.25">
      <c r="A1167" s="34" t="s">
        <v>2466</v>
      </c>
      <c r="B1167" s="30" t="s">
        <v>33</v>
      </c>
      <c r="C1167" s="24" t="s">
        <v>590</v>
      </c>
      <c r="D1167" s="24" t="s">
        <v>1860</v>
      </c>
    </row>
    <row r="1168" spans="1:4" ht="30" hidden="1" customHeight="1" x14ac:dyDescent="0.25">
      <c r="A1168" s="34" t="s">
        <v>2466</v>
      </c>
      <c r="B1168" s="30" t="s">
        <v>33</v>
      </c>
      <c r="C1168" s="24" t="s">
        <v>590</v>
      </c>
      <c r="D1168" s="24" t="s">
        <v>1859</v>
      </c>
    </row>
    <row r="1169" spans="1:4" ht="30" hidden="1" customHeight="1" x14ac:dyDescent="0.25">
      <c r="A1169" s="34" t="s">
        <v>2464</v>
      </c>
      <c r="B1169" s="30" t="s">
        <v>33</v>
      </c>
      <c r="C1169" s="24" t="s">
        <v>590</v>
      </c>
      <c r="D1169" s="24" t="s">
        <v>1830</v>
      </c>
    </row>
    <row r="1170" spans="1:4" ht="30" hidden="1" customHeight="1" x14ac:dyDescent="0.25">
      <c r="A1170" s="34" t="s">
        <v>2466</v>
      </c>
      <c r="B1170" s="30" t="s">
        <v>33</v>
      </c>
      <c r="C1170" s="45" t="s">
        <v>375</v>
      </c>
      <c r="D1170" s="24" t="s">
        <v>1858</v>
      </c>
    </row>
    <row r="1171" spans="1:4" ht="30" hidden="1" customHeight="1" x14ac:dyDescent="0.25">
      <c r="A1171" s="34" t="s">
        <v>2466</v>
      </c>
      <c r="B1171" s="30" t="s">
        <v>33</v>
      </c>
      <c r="C1171" s="45" t="s">
        <v>375</v>
      </c>
      <c r="D1171" s="24" t="s">
        <v>1857</v>
      </c>
    </row>
    <row r="1172" spans="1:4" ht="30" hidden="1" customHeight="1" x14ac:dyDescent="0.25">
      <c r="A1172" s="34" t="s">
        <v>2466</v>
      </c>
      <c r="B1172" s="30" t="s">
        <v>33</v>
      </c>
      <c r="C1172" s="45" t="s">
        <v>375</v>
      </c>
      <c r="D1172" s="24" t="s">
        <v>1856</v>
      </c>
    </row>
    <row r="1173" spans="1:4" ht="30" hidden="1" customHeight="1" x14ac:dyDescent="0.25">
      <c r="A1173" s="34" t="s">
        <v>2466</v>
      </c>
      <c r="B1173" s="30" t="s">
        <v>33</v>
      </c>
      <c r="C1173" s="45" t="s">
        <v>375</v>
      </c>
      <c r="D1173" s="24" t="s">
        <v>1855</v>
      </c>
    </row>
    <row r="1174" spans="1:4" ht="30" hidden="1" customHeight="1" x14ac:dyDescent="0.25">
      <c r="A1174" s="34" t="s">
        <v>2464</v>
      </c>
      <c r="B1174" s="30" t="s">
        <v>33</v>
      </c>
      <c r="C1174" s="45" t="s">
        <v>375</v>
      </c>
      <c r="D1174" s="24" t="s">
        <v>1854</v>
      </c>
    </row>
    <row r="1175" spans="1:4" ht="30" hidden="1" customHeight="1" x14ac:dyDescent="0.25">
      <c r="A1175" s="115" t="s">
        <v>2464</v>
      </c>
      <c r="B1175" s="30" t="s">
        <v>33</v>
      </c>
      <c r="C1175" s="45" t="s">
        <v>375</v>
      </c>
      <c r="D1175" s="24" t="s">
        <v>1853</v>
      </c>
    </row>
    <row r="1176" spans="1:4" ht="30" hidden="1" customHeight="1" x14ac:dyDescent="0.25">
      <c r="A1176" s="115" t="s">
        <v>2464</v>
      </c>
      <c r="B1176" s="30" t="s">
        <v>33</v>
      </c>
      <c r="C1176" s="45" t="s">
        <v>375</v>
      </c>
      <c r="D1176" s="24" t="s">
        <v>1852</v>
      </c>
    </row>
    <row r="1177" spans="1:4" ht="30" hidden="1" customHeight="1" x14ac:dyDescent="0.25">
      <c r="A1177" s="34" t="s">
        <v>2466</v>
      </c>
      <c r="B1177" s="30" t="s">
        <v>33</v>
      </c>
      <c r="C1177" s="45" t="s">
        <v>371</v>
      </c>
      <c r="D1177" s="24" t="s">
        <v>1851</v>
      </c>
    </row>
    <row r="1178" spans="1:4" ht="30" hidden="1" customHeight="1" x14ac:dyDescent="0.25">
      <c r="A1178" s="34" t="s">
        <v>2466</v>
      </c>
      <c r="B1178" s="30" t="s">
        <v>33</v>
      </c>
      <c r="C1178" s="45" t="s">
        <v>371</v>
      </c>
      <c r="D1178" s="24" t="s">
        <v>1850</v>
      </c>
    </row>
    <row r="1179" spans="1:4" ht="30" hidden="1" customHeight="1" x14ac:dyDescent="0.25">
      <c r="A1179" s="34" t="s">
        <v>2466</v>
      </c>
      <c r="B1179" s="30" t="s">
        <v>33</v>
      </c>
      <c r="C1179" s="45" t="s">
        <v>371</v>
      </c>
      <c r="D1179" s="24" t="s">
        <v>1849</v>
      </c>
    </row>
    <row r="1180" spans="1:4" ht="30" hidden="1" customHeight="1" x14ac:dyDescent="0.25">
      <c r="A1180" s="34" t="s">
        <v>2466</v>
      </c>
      <c r="B1180" s="30" t="s">
        <v>33</v>
      </c>
      <c r="C1180" s="45" t="s">
        <v>371</v>
      </c>
      <c r="D1180" s="24" t="s">
        <v>1848</v>
      </c>
    </row>
    <row r="1181" spans="1:4" ht="30" hidden="1" customHeight="1" x14ac:dyDescent="0.25">
      <c r="A1181" s="30" t="s">
        <v>23</v>
      </c>
      <c r="B1181" s="30" t="s">
        <v>33</v>
      </c>
      <c r="C1181" s="45" t="s">
        <v>371</v>
      </c>
      <c r="D1181" s="24" t="s">
        <v>1847</v>
      </c>
    </row>
    <row r="1182" spans="1:4" ht="30" hidden="1" customHeight="1" x14ac:dyDescent="0.25">
      <c r="A1182" s="34" t="s">
        <v>2466</v>
      </c>
      <c r="B1182" s="30" t="s">
        <v>33</v>
      </c>
      <c r="C1182" s="45" t="s">
        <v>371</v>
      </c>
      <c r="D1182" s="24" t="s">
        <v>1846</v>
      </c>
    </row>
    <row r="1183" spans="1:4" ht="30" hidden="1" customHeight="1" x14ac:dyDescent="0.25">
      <c r="A1183" s="115" t="s">
        <v>2464</v>
      </c>
      <c r="B1183" s="30" t="s">
        <v>33</v>
      </c>
      <c r="C1183" s="45" t="s">
        <v>371</v>
      </c>
      <c r="D1183" s="24" t="s">
        <v>1845</v>
      </c>
    </row>
    <row r="1184" spans="1:4" ht="30" hidden="1" customHeight="1" x14ac:dyDescent="0.25">
      <c r="A1184" s="34" t="s">
        <v>2466</v>
      </c>
      <c r="B1184" s="30" t="s">
        <v>33</v>
      </c>
      <c r="C1184" s="45" t="s">
        <v>368</v>
      </c>
      <c r="D1184" s="24" t="s">
        <v>1844</v>
      </c>
    </row>
    <row r="1185" spans="1:4" ht="30" hidden="1" customHeight="1" x14ac:dyDescent="0.25">
      <c r="A1185" s="34" t="s">
        <v>2466</v>
      </c>
      <c r="B1185" s="30" t="s">
        <v>33</v>
      </c>
      <c r="C1185" s="45" t="s">
        <v>368</v>
      </c>
      <c r="D1185" s="24" t="s">
        <v>1820</v>
      </c>
    </row>
    <row r="1186" spans="1:4" ht="30" hidden="1" customHeight="1" x14ac:dyDescent="0.25">
      <c r="A1186" s="34" t="s">
        <v>2466</v>
      </c>
      <c r="B1186" s="30" t="s">
        <v>33</v>
      </c>
      <c r="C1186" s="45" t="s">
        <v>368</v>
      </c>
      <c r="D1186" s="24" t="s">
        <v>1819</v>
      </c>
    </row>
    <row r="1187" spans="1:4" ht="30" hidden="1" customHeight="1" x14ac:dyDescent="0.25">
      <c r="A1187" s="34" t="s">
        <v>2466</v>
      </c>
      <c r="B1187" s="30" t="s">
        <v>33</v>
      </c>
      <c r="C1187" s="45" t="s">
        <v>368</v>
      </c>
      <c r="D1187" s="24" t="s">
        <v>1843</v>
      </c>
    </row>
    <row r="1188" spans="1:4" ht="30" hidden="1" customHeight="1" x14ac:dyDescent="0.25">
      <c r="A1188" s="34" t="s">
        <v>2466</v>
      </c>
      <c r="B1188" s="30" t="s">
        <v>33</v>
      </c>
      <c r="C1188" s="45" t="s">
        <v>368</v>
      </c>
      <c r="D1188" s="24" t="s">
        <v>1817</v>
      </c>
    </row>
    <row r="1189" spans="1:4" ht="30" hidden="1" customHeight="1" x14ac:dyDescent="0.25">
      <c r="A1189" s="34" t="s">
        <v>2466</v>
      </c>
      <c r="B1189" s="30" t="s">
        <v>33</v>
      </c>
      <c r="C1189" s="45" t="s">
        <v>368</v>
      </c>
      <c r="D1189" s="24" t="s">
        <v>1842</v>
      </c>
    </row>
    <row r="1190" spans="1:4" ht="30" hidden="1" customHeight="1" x14ac:dyDescent="0.25">
      <c r="A1190" s="34" t="s">
        <v>2466</v>
      </c>
      <c r="B1190" s="30" t="s">
        <v>33</v>
      </c>
      <c r="C1190" s="45" t="s">
        <v>368</v>
      </c>
      <c r="D1190" s="24" t="s">
        <v>1814</v>
      </c>
    </row>
    <row r="1191" spans="1:4" ht="30" hidden="1" customHeight="1" x14ac:dyDescent="0.25">
      <c r="A1191" s="34" t="s">
        <v>2466</v>
      </c>
      <c r="B1191" s="30" t="s">
        <v>33</v>
      </c>
      <c r="C1191" s="45" t="s">
        <v>368</v>
      </c>
      <c r="D1191" s="24" t="s">
        <v>1813</v>
      </c>
    </row>
    <row r="1192" spans="1:4" ht="30" hidden="1" customHeight="1" x14ac:dyDescent="0.25">
      <c r="A1192" s="34" t="s">
        <v>2466</v>
      </c>
      <c r="B1192" s="30" t="s">
        <v>33</v>
      </c>
      <c r="C1192" s="45" t="s">
        <v>368</v>
      </c>
      <c r="D1192" s="24" t="s">
        <v>1841</v>
      </c>
    </row>
    <row r="1193" spans="1:4" ht="30" hidden="1" customHeight="1" x14ac:dyDescent="0.25">
      <c r="A1193" s="34" t="s">
        <v>2466</v>
      </c>
      <c r="B1193" s="30" t="s">
        <v>33</v>
      </c>
      <c r="C1193" s="45" t="s">
        <v>368</v>
      </c>
      <c r="D1193" s="24" t="s">
        <v>1840</v>
      </c>
    </row>
    <row r="1194" spans="1:4" ht="30" hidden="1" customHeight="1" x14ac:dyDescent="0.25">
      <c r="A1194" s="30" t="s">
        <v>23</v>
      </c>
      <c r="B1194" s="30" t="s">
        <v>33</v>
      </c>
      <c r="C1194" s="45" t="s">
        <v>368</v>
      </c>
      <c r="D1194" s="24" t="s">
        <v>1839</v>
      </c>
    </row>
    <row r="1195" spans="1:4" ht="30" hidden="1" customHeight="1" x14ac:dyDescent="0.25">
      <c r="A1195" s="34" t="s">
        <v>2464</v>
      </c>
      <c r="B1195" s="30" t="s">
        <v>33</v>
      </c>
      <c r="C1195" s="45" t="s">
        <v>360</v>
      </c>
      <c r="D1195" s="24" t="s">
        <v>1838</v>
      </c>
    </row>
    <row r="1196" spans="1:4" ht="30" hidden="1" customHeight="1" x14ac:dyDescent="0.25">
      <c r="A1196" s="34" t="s">
        <v>2466</v>
      </c>
      <c r="B1196" s="30" t="s">
        <v>33</v>
      </c>
      <c r="C1196" s="45" t="s">
        <v>360</v>
      </c>
      <c r="D1196" s="24" t="s">
        <v>1800</v>
      </c>
    </row>
    <row r="1197" spans="1:4" ht="30" hidden="1" customHeight="1" x14ac:dyDescent="0.25">
      <c r="A1197" s="34" t="s">
        <v>2466</v>
      </c>
      <c r="B1197" s="30" t="s">
        <v>33</v>
      </c>
      <c r="C1197" s="45" t="s">
        <v>360</v>
      </c>
      <c r="D1197" s="24" t="s">
        <v>1799</v>
      </c>
    </row>
    <row r="1198" spans="1:4" ht="30" hidden="1" customHeight="1" x14ac:dyDescent="0.25">
      <c r="A1198" s="34" t="s">
        <v>2466</v>
      </c>
      <c r="B1198" s="30" t="s">
        <v>33</v>
      </c>
      <c r="C1198" s="45" t="s">
        <v>360</v>
      </c>
      <c r="D1198" s="24" t="s">
        <v>1798</v>
      </c>
    </row>
    <row r="1199" spans="1:4" ht="30" hidden="1" customHeight="1" x14ac:dyDescent="0.25">
      <c r="A1199" s="115" t="s">
        <v>2464</v>
      </c>
      <c r="B1199" s="30" t="s">
        <v>33</v>
      </c>
      <c r="C1199" s="45" t="s">
        <v>360</v>
      </c>
      <c r="D1199" s="24" t="s">
        <v>1837</v>
      </c>
    </row>
    <row r="1200" spans="1:4" ht="30" hidden="1" customHeight="1" x14ac:dyDescent="0.25">
      <c r="A1200" s="30" t="s">
        <v>23</v>
      </c>
      <c r="B1200" s="30" t="s">
        <v>33</v>
      </c>
      <c r="C1200" s="45" t="s">
        <v>360</v>
      </c>
      <c r="D1200" s="24" t="s">
        <v>2469</v>
      </c>
    </row>
    <row r="1201" spans="1:4" ht="30" hidden="1" customHeight="1" x14ac:dyDescent="0.25">
      <c r="A1201" s="34" t="s">
        <v>2464</v>
      </c>
      <c r="B1201" s="30" t="s">
        <v>33</v>
      </c>
      <c r="C1201" s="45" t="s">
        <v>360</v>
      </c>
      <c r="D1201" s="24" t="s">
        <v>1151</v>
      </c>
    </row>
    <row r="1202" spans="1:4" ht="30" hidden="1" customHeight="1" x14ac:dyDescent="0.25">
      <c r="A1202" s="34" t="s">
        <v>2466</v>
      </c>
      <c r="B1202" s="30" t="s">
        <v>33</v>
      </c>
      <c r="C1202" s="45" t="s">
        <v>357</v>
      </c>
      <c r="D1202" s="24" t="s">
        <v>1836</v>
      </c>
    </row>
    <row r="1203" spans="1:4" ht="30" hidden="1" customHeight="1" x14ac:dyDescent="0.25">
      <c r="A1203" s="34" t="s">
        <v>2466</v>
      </c>
      <c r="B1203" s="30" t="s">
        <v>33</v>
      </c>
      <c r="C1203" s="45" t="s">
        <v>357</v>
      </c>
      <c r="D1203" s="24" t="s">
        <v>1799</v>
      </c>
    </row>
    <row r="1204" spans="1:4" ht="30" hidden="1" customHeight="1" x14ac:dyDescent="0.25">
      <c r="A1204" s="30" t="s">
        <v>23</v>
      </c>
      <c r="B1204" s="30" t="s">
        <v>33</v>
      </c>
      <c r="C1204" s="45" t="s">
        <v>357</v>
      </c>
      <c r="D1204" s="24" t="s">
        <v>1835</v>
      </c>
    </row>
    <row r="1205" spans="1:4" ht="30" hidden="1" customHeight="1" x14ac:dyDescent="0.25">
      <c r="A1205" s="34" t="s">
        <v>2464</v>
      </c>
      <c r="B1205" s="30" t="s">
        <v>33</v>
      </c>
      <c r="C1205" s="45" t="s">
        <v>357</v>
      </c>
      <c r="D1205" s="24" t="s">
        <v>1834</v>
      </c>
    </row>
    <row r="1206" spans="1:4" ht="30" hidden="1" customHeight="1" x14ac:dyDescent="0.25">
      <c r="A1206" s="115" t="s">
        <v>2464</v>
      </c>
      <c r="B1206" s="30" t="s">
        <v>33</v>
      </c>
      <c r="C1206" s="45" t="s">
        <v>357</v>
      </c>
      <c r="D1206" s="24" t="s">
        <v>1151</v>
      </c>
    </row>
    <row r="1207" spans="1:4" ht="30" hidden="1" customHeight="1" x14ac:dyDescent="0.25">
      <c r="A1207" s="34" t="s">
        <v>2466</v>
      </c>
      <c r="B1207" s="30" t="s">
        <v>33</v>
      </c>
      <c r="C1207" s="45" t="s">
        <v>357</v>
      </c>
      <c r="D1207" s="24" t="s">
        <v>1833</v>
      </c>
    </row>
    <row r="1208" spans="1:4" ht="30" hidden="1" customHeight="1" x14ac:dyDescent="0.25">
      <c r="A1208" s="34" t="s">
        <v>2466</v>
      </c>
      <c r="B1208" s="30" t="s">
        <v>33</v>
      </c>
      <c r="C1208" s="45" t="s">
        <v>354</v>
      </c>
      <c r="D1208" s="24" t="s">
        <v>1832</v>
      </c>
    </row>
    <row r="1209" spans="1:4" ht="30" hidden="1" customHeight="1" x14ac:dyDescent="0.25">
      <c r="A1209" s="34" t="s">
        <v>2466</v>
      </c>
      <c r="B1209" s="30" t="s">
        <v>33</v>
      </c>
      <c r="C1209" s="45" t="s">
        <v>354</v>
      </c>
      <c r="D1209" s="24" t="s">
        <v>1831</v>
      </c>
    </row>
    <row r="1210" spans="1:4" ht="30" hidden="1" customHeight="1" x14ac:dyDescent="0.25">
      <c r="A1210" s="34" t="s">
        <v>2464</v>
      </c>
      <c r="B1210" s="30" t="s">
        <v>33</v>
      </c>
      <c r="C1210" s="45" t="s">
        <v>354</v>
      </c>
      <c r="D1210" s="24" t="s">
        <v>1830</v>
      </c>
    </row>
    <row r="1211" spans="1:4" ht="30" hidden="1" customHeight="1" x14ac:dyDescent="0.25">
      <c r="A1211" s="115" t="s">
        <v>2464</v>
      </c>
      <c r="B1211" s="30" t="s">
        <v>33</v>
      </c>
      <c r="C1211" s="45" t="s">
        <v>354</v>
      </c>
      <c r="D1211" s="24" t="s">
        <v>1829</v>
      </c>
    </row>
    <row r="1212" spans="1:4" ht="30" hidden="1" customHeight="1" x14ac:dyDescent="0.25">
      <c r="A1212" s="115" t="s">
        <v>2464</v>
      </c>
      <c r="B1212" s="30" t="s">
        <v>33</v>
      </c>
      <c r="C1212" s="45" t="s">
        <v>354</v>
      </c>
      <c r="D1212" s="24" t="s">
        <v>1828</v>
      </c>
    </row>
    <row r="1213" spans="1:4" ht="30" hidden="1" customHeight="1" x14ac:dyDescent="0.25">
      <c r="A1213" s="34" t="s">
        <v>2466</v>
      </c>
      <c r="B1213" s="30" t="s">
        <v>33</v>
      </c>
      <c r="C1213" s="45" t="s">
        <v>354</v>
      </c>
      <c r="D1213" s="24" t="s">
        <v>1827</v>
      </c>
    </row>
    <row r="1214" spans="1:4" ht="30" hidden="1" customHeight="1" x14ac:dyDescent="0.25">
      <c r="A1214" s="34" t="s">
        <v>2466</v>
      </c>
      <c r="B1214" s="30" t="s">
        <v>33</v>
      </c>
      <c r="C1214" s="45" t="s">
        <v>352</v>
      </c>
      <c r="D1214" s="24" t="s">
        <v>1826</v>
      </c>
    </row>
    <row r="1215" spans="1:4" ht="30" hidden="1" customHeight="1" x14ac:dyDescent="0.25">
      <c r="A1215" s="34" t="s">
        <v>2466</v>
      </c>
      <c r="B1215" s="30" t="s">
        <v>33</v>
      </c>
      <c r="C1215" s="45" t="s">
        <v>352</v>
      </c>
      <c r="D1215" s="24" t="s">
        <v>1825</v>
      </c>
    </row>
    <row r="1216" spans="1:4" ht="30" hidden="1" customHeight="1" x14ac:dyDescent="0.25">
      <c r="A1216" s="34" t="s">
        <v>2466</v>
      </c>
      <c r="B1216" s="30" t="s">
        <v>33</v>
      </c>
      <c r="C1216" s="45" t="s">
        <v>352</v>
      </c>
      <c r="D1216" s="24" t="s">
        <v>1824</v>
      </c>
    </row>
    <row r="1217" spans="1:4" ht="30" hidden="1" customHeight="1" x14ac:dyDescent="0.25">
      <c r="A1217" s="34" t="s">
        <v>2466</v>
      </c>
      <c r="B1217" s="30" t="s">
        <v>33</v>
      </c>
      <c r="C1217" s="45" t="s">
        <v>352</v>
      </c>
      <c r="D1217" s="24" t="s">
        <v>1823</v>
      </c>
    </row>
    <row r="1218" spans="1:4" ht="30" hidden="1" customHeight="1" x14ac:dyDescent="0.25">
      <c r="A1218" s="34" t="s">
        <v>2466</v>
      </c>
      <c r="B1218" s="30" t="s">
        <v>33</v>
      </c>
      <c r="C1218" s="45" t="s">
        <v>352</v>
      </c>
      <c r="D1218" s="24" t="s">
        <v>1822</v>
      </c>
    </row>
    <row r="1219" spans="1:4" ht="30" hidden="1" customHeight="1" x14ac:dyDescent="0.25">
      <c r="A1219" s="30" t="s">
        <v>23</v>
      </c>
      <c r="B1219" s="30" t="s">
        <v>33</v>
      </c>
      <c r="C1219" s="45" t="s">
        <v>352</v>
      </c>
      <c r="D1219" s="24" t="s">
        <v>1233</v>
      </c>
    </row>
    <row r="1220" spans="1:4" ht="30" hidden="1" customHeight="1" x14ac:dyDescent="0.25">
      <c r="A1220" s="34" t="s">
        <v>2464</v>
      </c>
      <c r="B1220" s="30" t="s">
        <v>33</v>
      </c>
      <c r="C1220" s="45" t="s">
        <v>352</v>
      </c>
      <c r="D1220" s="24" t="s">
        <v>1821</v>
      </c>
    </row>
    <row r="1221" spans="1:4" ht="30" hidden="1" customHeight="1" x14ac:dyDescent="0.25">
      <c r="A1221" s="30" t="s">
        <v>23</v>
      </c>
      <c r="B1221" s="30" t="s">
        <v>33</v>
      </c>
      <c r="C1221" s="45" t="s">
        <v>352</v>
      </c>
      <c r="D1221" s="24" t="s">
        <v>1152</v>
      </c>
    </row>
    <row r="1222" spans="1:4" ht="30" hidden="1" customHeight="1" x14ac:dyDescent="0.25">
      <c r="A1222" s="115" t="s">
        <v>2464</v>
      </c>
      <c r="B1222" s="30" t="s">
        <v>33</v>
      </c>
      <c r="C1222" s="45" t="s">
        <v>352</v>
      </c>
      <c r="D1222" s="24" t="s">
        <v>1151</v>
      </c>
    </row>
    <row r="1223" spans="1:4" ht="30" hidden="1" customHeight="1" x14ac:dyDescent="0.25">
      <c r="A1223" s="115" t="s">
        <v>2464</v>
      </c>
      <c r="B1223" s="30" t="s">
        <v>33</v>
      </c>
      <c r="C1223" s="45" t="s">
        <v>352</v>
      </c>
      <c r="D1223" s="24" t="s">
        <v>1149</v>
      </c>
    </row>
    <row r="1224" spans="1:4" ht="30" hidden="1" customHeight="1" x14ac:dyDescent="0.25">
      <c r="A1224" s="34" t="s">
        <v>2464</v>
      </c>
      <c r="B1224" s="30" t="s">
        <v>33</v>
      </c>
      <c r="C1224" s="45" t="s">
        <v>352</v>
      </c>
      <c r="D1224" s="24" t="s">
        <v>1148</v>
      </c>
    </row>
    <row r="1225" spans="1:4" ht="30" hidden="1" customHeight="1" x14ac:dyDescent="0.25">
      <c r="A1225" s="34" t="s">
        <v>2466</v>
      </c>
      <c r="B1225" s="30" t="s">
        <v>33</v>
      </c>
      <c r="C1225" s="45" t="s">
        <v>350</v>
      </c>
      <c r="D1225" s="24" t="s">
        <v>1820</v>
      </c>
    </row>
    <row r="1226" spans="1:4" ht="30" hidden="1" customHeight="1" x14ac:dyDescent="0.25">
      <c r="A1226" s="34" t="s">
        <v>2466</v>
      </c>
      <c r="B1226" s="30" t="s">
        <v>33</v>
      </c>
      <c r="C1226" s="45" t="s">
        <v>350</v>
      </c>
      <c r="D1226" s="24" t="s">
        <v>1819</v>
      </c>
    </row>
    <row r="1227" spans="1:4" ht="30" hidden="1" customHeight="1" x14ac:dyDescent="0.25">
      <c r="A1227" s="34" t="s">
        <v>2466</v>
      </c>
      <c r="B1227" s="30" t="s">
        <v>33</v>
      </c>
      <c r="C1227" s="45" t="s">
        <v>350</v>
      </c>
      <c r="D1227" s="24" t="s">
        <v>1818</v>
      </c>
    </row>
    <row r="1228" spans="1:4" ht="30" hidden="1" customHeight="1" x14ac:dyDescent="0.25">
      <c r="A1228" s="34" t="s">
        <v>2466</v>
      </c>
      <c r="B1228" s="30" t="s">
        <v>33</v>
      </c>
      <c r="C1228" s="45" t="s">
        <v>350</v>
      </c>
      <c r="D1228" s="24" t="s">
        <v>1817</v>
      </c>
    </row>
    <row r="1229" spans="1:4" ht="30" hidden="1" customHeight="1" x14ac:dyDescent="0.25">
      <c r="A1229" s="34" t="s">
        <v>2466</v>
      </c>
      <c r="B1229" s="30" t="s">
        <v>33</v>
      </c>
      <c r="C1229" s="45" t="s">
        <v>350</v>
      </c>
      <c r="D1229" s="24" t="s">
        <v>1816</v>
      </c>
    </row>
    <row r="1230" spans="1:4" ht="30" hidden="1" customHeight="1" x14ac:dyDescent="0.25">
      <c r="A1230" s="34" t="s">
        <v>2466</v>
      </c>
      <c r="B1230" s="30" t="s">
        <v>33</v>
      </c>
      <c r="C1230" s="45" t="s">
        <v>350</v>
      </c>
      <c r="D1230" s="24" t="s">
        <v>1815</v>
      </c>
    </row>
    <row r="1231" spans="1:4" ht="30" hidden="1" customHeight="1" x14ac:dyDescent="0.25">
      <c r="A1231" s="34" t="s">
        <v>2466</v>
      </c>
      <c r="B1231" s="30" t="s">
        <v>33</v>
      </c>
      <c r="C1231" s="45" t="s">
        <v>350</v>
      </c>
      <c r="D1231" s="24" t="s">
        <v>1814</v>
      </c>
    </row>
    <row r="1232" spans="1:4" ht="30" hidden="1" customHeight="1" x14ac:dyDescent="0.25">
      <c r="A1232" s="34" t="s">
        <v>2466</v>
      </c>
      <c r="B1232" s="30" t="s">
        <v>33</v>
      </c>
      <c r="C1232" s="45" t="s">
        <v>350</v>
      </c>
      <c r="D1232" s="24" t="s">
        <v>1813</v>
      </c>
    </row>
    <row r="1233" spans="1:4" ht="30" hidden="1" customHeight="1" x14ac:dyDescent="0.25">
      <c r="A1233" s="34" t="s">
        <v>2466</v>
      </c>
      <c r="B1233" s="30" t="s">
        <v>33</v>
      </c>
      <c r="C1233" s="45" t="s">
        <v>350</v>
      </c>
      <c r="D1233" s="24" t="s">
        <v>1812</v>
      </c>
    </row>
    <row r="1234" spans="1:4" ht="30" hidden="1" customHeight="1" x14ac:dyDescent="0.25">
      <c r="A1234" s="30" t="s">
        <v>23</v>
      </c>
      <c r="B1234" s="30" t="s">
        <v>33</v>
      </c>
      <c r="C1234" s="45" t="s">
        <v>350</v>
      </c>
      <c r="D1234" s="24" t="s">
        <v>1811</v>
      </c>
    </row>
    <row r="1235" spans="1:4" ht="30" hidden="1" customHeight="1" x14ac:dyDescent="0.25">
      <c r="A1235" s="115" t="s">
        <v>2464</v>
      </c>
      <c r="B1235" s="30" t="s">
        <v>33</v>
      </c>
      <c r="C1235" s="45" t="s">
        <v>350</v>
      </c>
      <c r="D1235" s="24" t="s">
        <v>1810</v>
      </c>
    </row>
    <row r="1236" spans="1:4" ht="30" hidden="1" customHeight="1" x14ac:dyDescent="0.25">
      <c r="A1236" s="115" t="s">
        <v>2464</v>
      </c>
      <c r="B1236" s="30" t="s">
        <v>33</v>
      </c>
      <c r="C1236" s="45" t="s">
        <v>350</v>
      </c>
      <c r="D1236" s="24" t="s">
        <v>1809</v>
      </c>
    </row>
    <row r="1237" spans="1:4" ht="30" hidden="1" customHeight="1" x14ac:dyDescent="0.25">
      <c r="A1237" s="115" t="s">
        <v>2464</v>
      </c>
      <c r="B1237" s="30" t="s">
        <v>33</v>
      </c>
      <c r="C1237" s="45" t="s">
        <v>350</v>
      </c>
      <c r="D1237" s="24" t="s">
        <v>1808</v>
      </c>
    </row>
    <row r="1238" spans="1:4" ht="30" hidden="1" customHeight="1" x14ac:dyDescent="0.25">
      <c r="A1238" s="115" t="s">
        <v>2464</v>
      </c>
      <c r="B1238" s="30" t="s">
        <v>33</v>
      </c>
      <c r="C1238" s="45" t="s">
        <v>350</v>
      </c>
      <c r="D1238" s="24" t="s">
        <v>1786</v>
      </c>
    </row>
    <row r="1239" spans="1:4" ht="30" hidden="1" customHeight="1" x14ac:dyDescent="0.25">
      <c r="A1239" s="34" t="s">
        <v>2466</v>
      </c>
      <c r="B1239" s="30" t="s">
        <v>33</v>
      </c>
      <c r="C1239" s="45" t="s">
        <v>347</v>
      </c>
      <c r="D1239" s="24" t="s">
        <v>1807</v>
      </c>
    </row>
    <row r="1240" spans="1:4" ht="30" hidden="1" customHeight="1" x14ac:dyDescent="0.25">
      <c r="A1240" s="34" t="s">
        <v>2466</v>
      </c>
      <c r="B1240" s="30" t="s">
        <v>33</v>
      </c>
      <c r="C1240" s="45" t="s">
        <v>347</v>
      </c>
      <c r="D1240" s="24" t="s">
        <v>1806</v>
      </c>
    </row>
    <row r="1241" spans="1:4" ht="30" hidden="1" customHeight="1" x14ac:dyDescent="0.25">
      <c r="A1241" s="34" t="s">
        <v>2466</v>
      </c>
      <c r="B1241" s="30" t="s">
        <v>33</v>
      </c>
      <c r="C1241" s="45" t="s">
        <v>347</v>
      </c>
      <c r="D1241" s="24" t="s">
        <v>1805</v>
      </c>
    </row>
    <row r="1242" spans="1:4" ht="30" hidden="1" customHeight="1" x14ac:dyDescent="0.25">
      <c r="A1242" s="34" t="s">
        <v>2466</v>
      </c>
      <c r="B1242" s="30" t="s">
        <v>33</v>
      </c>
      <c r="C1242" s="45" t="s">
        <v>347</v>
      </c>
      <c r="D1242" s="24" t="s">
        <v>1804</v>
      </c>
    </row>
    <row r="1243" spans="1:4" ht="30" hidden="1" customHeight="1" x14ac:dyDescent="0.25">
      <c r="A1243" s="30" t="s">
        <v>23</v>
      </c>
      <c r="B1243" s="30" t="s">
        <v>33</v>
      </c>
      <c r="C1243" s="45" t="s">
        <v>347</v>
      </c>
      <c r="D1243" s="24" t="s">
        <v>1803</v>
      </c>
    </row>
    <row r="1244" spans="1:4" ht="30" hidden="1" customHeight="1" x14ac:dyDescent="0.25">
      <c r="A1244" s="34" t="s">
        <v>2466</v>
      </c>
      <c r="B1244" s="30" t="s">
        <v>33</v>
      </c>
      <c r="C1244" s="45" t="s">
        <v>347</v>
      </c>
      <c r="D1244" s="24" t="s">
        <v>1802</v>
      </c>
    </row>
    <row r="1245" spans="1:4" ht="30" hidden="1" customHeight="1" x14ac:dyDescent="0.25">
      <c r="A1245" s="115" t="s">
        <v>2464</v>
      </c>
      <c r="B1245" s="30" t="s">
        <v>33</v>
      </c>
      <c r="C1245" s="24" t="s">
        <v>564</v>
      </c>
      <c r="D1245" s="24" t="s">
        <v>1801</v>
      </c>
    </row>
    <row r="1246" spans="1:4" ht="30" hidden="1" customHeight="1" x14ac:dyDescent="0.25">
      <c r="A1246" s="34" t="s">
        <v>2466</v>
      </c>
      <c r="B1246" s="30" t="s">
        <v>33</v>
      </c>
      <c r="C1246" s="24" t="s">
        <v>564</v>
      </c>
      <c r="D1246" s="24" t="s">
        <v>1800</v>
      </c>
    </row>
    <row r="1247" spans="1:4" ht="30" hidden="1" customHeight="1" x14ac:dyDescent="0.25">
      <c r="A1247" s="34" t="s">
        <v>2466</v>
      </c>
      <c r="B1247" s="30" t="s">
        <v>33</v>
      </c>
      <c r="C1247" s="24" t="s">
        <v>564</v>
      </c>
      <c r="D1247" s="24" t="s">
        <v>1799</v>
      </c>
    </row>
    <row r="1248" spans="1:4" ht="30" hidden="1" customHeight="1" x14ac:dyDescent="0.25">
      <c r="A1248" s="34" t="s">
        <v>2466</v>
      </c>
      <c r="B1248" s="30" t="s">
        <v>33</v>
      </c>
      <c r="C1248" s="24" t="s">
        <v>564</v>
      </c>
      <c r="D1248" s="24" t="s">
        <v>1798</v>
      </c>
    </row>
    <row r="1249" spans="1:4" ht="30" hidden="1" customHeight="1" x14ac:dyDescent="0.25">
      <c r="A1249" s="115" t="s">
        <v>2464</v>
      </c>
      <c r="B1249" s="30" t="s">
        <v>33</v>
      </c>
      <c r="C1249" s="24" t="s">
        <v>564</v>
      </c>
      <c r="D1249" s="24" t="s">
        <v>1797</v>
      </c>
    </row>
    <row r="1250" spans="1:4" ht="30" hidden="1" customHeight="1" x14ac:dyDescent="0.25">
      <c r="A1250" s="34" t="s">
        <v>2466</v>
      </c>
      <c r="B1250" s="30" t="s">
        <v>33</v>
      </c>
      <c r="C1250" s="24" t="s">
        <v>562</v>
      </c>
      <c r="D1250" s="24" t="s">
        <v>1625</v>
      </c>
    </row>
    <row r="1251" spans="1:4" ht="30" hidden="1" customHeight="1" x14ac:dyDescent="0.25">
      <c r="A1251" s="115" t="s">
        <v>2464</v>
      </c>
      <c r="B1251" s="30" t="s">
        <v>33</v>
      </c>
      <c r="C1251" s="24" t="s">
        <v>562</v>
      </c>
      <c r="D1251" s="24" t="s">
        <v>1130</v>
      </c>
    </row>
    <row r="1252" spans="1:4" ht="30" hidden="1" customHeight="1" x14ac:dyDescent="0.25">
      <c r="A1252" s="34" t="s">
        <v>2466</v>
      </c>
      <c r="B1252" s="30" t="s">
        <v>33</v>
      </c>
      <c r="C1252" s="24" t="s">
        <v>560</v>
      </c>
      <c r="D1252" s="24" t="s">
        <v>1796</v>
      </c>
    </row>
    <row r="1253" spans="1:4" ht="30" hidden="1" customHeight="1" x14ac:dyDescent="0.25">
      <c r="A1253" s="115" t="s">
        <v>2464</v>
      </c>
      <c r="B1253" s="30" t="s">
        <v>33</v>
      </c>
      <c r="C1253" s="24" t="s">
        <v>560</v>
      </c>
      <c r="D1253" s="24" t="s">
        <v>1795</v>
      </c>
    </row>
    <row r="1254" spans="1:4" ht="30" hidden="1" customHeight="1" x14ac:dyDescent="0.25">
      <c r="A1254" s="115" t="s">
        <v>2464</v>
      </c>
      <c r="B1254" s="30" t="s">
        <v>33</v>
      </c>
      <c r="C1254" s="24" t="s">
        <v>560</v>
      </c>
      <c r="D1254" s="24" t="s">
        <v>1794</v>
      </c>
    </row>
    <row r="1255" spans="1:4" ht="30" hidden="1" customHeight="1" x14ac:dyDescent="0.25">
      <c r="A1255" s="30" t="s">
        <v>23</v>
      </c>
      <c r="B1255" s="30" t="s">
        <v>33</v>
      </c>
      <c r="C1255" s="45" t="s">
        <v>368</v>
      </c>
      <c r="D1255" s="24" t="s">
        <v>1652</v>
      </c>
    </row>
    <row r="1256" spans="1:4" ht="30" hidden="1" customHeight="1" x14ac:dyDescent="0.25">
      <c r="A1256" s="35" t="s">
        <v>2463</v>
      </c>
      <c r="B1256" s="30" t="s">
        <v>33</v>
      </c>
      <c r="C1256" s="45" t="s">
        <v>368</v>
      </c>
      <c r="D1256" s="24" t="s">
        <v>389</v>
      </c>
    </row>
    <row r="1257" spans="1:4" ht="30" hidden="1" customHeight="1" x14ac:dyDescent="0.25">
      <c r="A1257" s="30" t="s">
        <v>23</v>
      </c>
      <c r="B1257" s="30" t="s">
        <v>33</v>
      </c>
      <c r="C1257" s="45" t="s">
        <v>354</v>
      </c>
      <c r="D1257" s="24" t="s">
        <v>1651</v>
      </c>
    </row>
    <row r="1258" spans="1:4" ht="30" hidden="1" customHeight="1" x14ac:dyDescent="0.25">
      <c r="A1258" s="30" t="s">
        <v>23</v>
      </c>
      <c r="B1258" s="30" t="s">
        <v>33</v>
      </c>
      <c r="C1258" s="45" t="s">
        <v>354</v>
      </c>
      <c r="D1258" s="24" t="s">
        <v>1650</v>
      </c>
    </row>
    <row r="1259" spans="1:4" ht="30" hidden="1" customHeight="1" x14ac:dyDescent="0.25">
      <c r="A1259" s="34" t="s">
        <v>2466</v>
      </c>
      <c r="B1259" s="30" t="s">
        <v>33</v>
      </c>
      <c r="C1259" s="45" t="s">
        <v>352</v>
      </c>
      <c r="D1259" s="24" t="s">
        <v>1649</v>
      </c>
    </row>
    <row r="1260" spans="1:4" ht="30" hidden="1" customHeight="1" x14ac:dyDescent="0.25">
      <c r="A1260" s="34" t="s">
        <v>2466</v>
      </c>
      <c r="B1260" s="30" t="s">
        <v>33</v>
      </c>
      <c r="C1260" s="45" t="s">
        <v>354</v>
      </c>
      <c r="D1260" s="24" t="s">
        <v>415</v>
      </c>
    </row>
    <row r="1261" spans="1:4" ht="30" hidden="1" customHeight="1" x14ac:dyDescent="0.25">
      <c r="A1261" s="30" t="s">
        <v>23</v>
      </c>
      <c r="B1261" s="30" t="s">
        <v>33</v>
      </c>
      <c r="C1261" s="45" t="s">
        <v>360</v>
      </c>
      <c r="D1261" s="24" t="s">
        <v>414</v>
      </c>
    </row>
    <row r="1262" spans="1:4" ht="30" hidden="1" customHeight="1" x14ac:dyDescent="0.25">
      <c r="A1262" s="30" t="s">
        <v>23</v>
      </c>
      <c r="B1262" s="30" t="s">
        <v>33</v>
      </c>
      <c r="C1262" s="45" t="s">
        <v>357</v>
      </c>
      <c r="D1262" s="24" t="s">
        <v>413</v>
      </c>
    </row>
    <row r="1263" spans="1:4" ht="30" hidden="1" customHeight="1" x14ac:dyDescent="0.25">
      <c r="A1263" s="30" t="s">
        <v>23</v>
      </c>
      <c r="B1263" s="30" t="s">
        <v>33</v>
      </c>
      <c r="C1263" s="45" t="s">
        <v>354</v>
      </c>
      <c r="D1263" s="24" t="s">
        <v>412</v>
      </c>
    </row>
    <row r="1264" spans="1:4" ht="30" hidden="1" customHeight="1" x14ac:dyDescent="0.25">
      <c r="A1264" s="35" t="s">
        <v>2463</v>
      </c>
      <c r="B1264" s="30" t="s">
        <v>33</v>
      </c>
      <c r="C1264" s="45" t="s">
        <v>354</v>
      </c>
      <c r="D1264" s="24" t="s">
        <v>411</v>
      </c>
    </row>
    <row r="1265" spans="1:4" ht="30" hidden="1" customHeight="1" x14ac:dyDescent="0.25">
      <c r="A1265" s="30" t="s">
        <v>23</v>
      </c>
      <c r="B1265" s="30" t="s">
        <v>33</v>
      </c>
      <c r="C1265" s="45" t="s">
        <v>354</v>
      </c>
      <c r="D1265" s="24" t="s">
        <v>410</v>
      </c>
    </row>
    <row r="1266" spans="1:4" ht="30" hidden="1" customHeight="1" x14ac:dyDescent="0.25">
      <c r="A1266" s="30" t="s">
        <v>23</v>
      </c>
      <c r="B1266" s="30" t="s">
        <v>33</v>
      </c>
      <c r="C1266" s="45" t="s">
        <v>354</v>
      </c>
      <c r="D1266" s="24" t="s">
        <v>409</v>
      </c>
    </row>
    <row r="1267" spans="1:4" ht="30" hidden="1" customHeight="1" x14ac:dyDescent="0.25">
      <c r="A1267" s="30" t="s">
        <v>23</v>
      </c>
      <c r="B1267" s="30" t="s">
        <v>33</v>
      </c>
      <c r="C1267" s="45" t="s">
        <v>350</v>
      </c>
      <c r="D1267" s="24" t="s">
        <v>408</v>
      </c>
    </row>
    <row r="1268" spans="1:4" ht="30" hidden="1" customHeight="1" x14ac:dyDescent="0.25">
      <c r="A1268" s="35" t="s">
        <v>2463</v>
      </c>
      <c r="B1268" s="30" t="s">
        <v>33</v>
      </c>
      <c r="C1268" s="45" t="s">
        <v>347</v>
      </c>
      <c r="D1268" s="24" t="s">
        <v>407</v>
      </c>
    </row>
    <row r="1269" spans="1:4" ht="30" hidden="1" customHeight="1" x14ac:dyDescent="0.25">
      <c r="A1269" s="30" t="s">
        <v>23</v>
      </c>
      <c r="B1269" s="30" t="s">
        <v>33</v>
      </c>
      <c r="C1269" s="45" t="s">
        <v>368</v>
      </c>
      <c r="D1269" s="24" t="s">
        <v>388</v>
      </c>
    </row>
    <row r="1270" spans="1:4" ht="30" hidden="1" customHeight="1" x14ac:dyDescent="0.25">
      <c r="A1270" s="30" t="s">
        <v>23</v>
      </c>
      <c r="B1270" s="30" t="s">
        <v>33</v>
      </c>
      <c r="C1270" s="45" t="s">
        <v>371</v>
      </c>
      <c r="D1270" s="24" t="s">
        <v>405</v>
      </c>
    </row>
    <row r="1271" spans="1:4" ht="30" hidden="1" customHeight="1" x14ac:dyDescent="0.25">
      <c r="A1271" s="30" t="s">
        <v>23</v>
      </c>
      <c r="B1271" s="30" t="s">
        <v>33</v>
      </c>
      <c r="C1271" s="45" t="s">
        <v>368</v>
      </c>
      <c r="D1271" s="24" t="s">
        <v>404</v>
      </c>
    </row>
    <row r="1272" spans="1:4" ht="30" hidden="1" customHeight="1" x14ac:dyDescent="0.25">
      <c r="A1272" s="30" t="s">
        <v>23</v>
      </c>
      <c r="B1272" s="30" t="s">
        <v>33</v>
      </c>
      <c r="C1272" s="45" t="s">
        <v>368</v>
      </c>
      <c r="D1272" s="24" t="s">
        <v>403</v>
      </c>
    </row>
    <row r="1273" spans="1:4" ht="30" hidden="1" customHeight="1" x14ac:dyDescent="0.25">
      <c r="A1273" s="33" t="s">
        <v>468</v>
      </c>
      <c r="B1273" s="30" t="s">
        <v>33</v>
      </c>
      <c r="C1273" s="45" t="s">
        <v>368</v>
      </c>
      <c r="D1273" s="24" t="s">
        <v>401</v>
      </c>
    </row>
    <row r="1274" spans="1:4" ht="30" hidden="1" customHeight="1" x14ac:dyDescent="0.25">
      <c r="A1274" s="30" t="s">
        <v>23</v>
      </c>
      <c r="B1274" s="30" t="s">
        <v>33</v>
      </c>
      <c r="C1274" s="45" t="s">
        <v>357</v>
      </c>
      <c r="D1274" s="24" t="s">
        <v>399</v>
      </c>
    </row>
    <row r="1275" spans="1:4" ht="30" hidden="1" customHeight="1" x14ac:dyDescent="0.25">
      <c r="A1275" s="30" t="s">
        <v>23</v>
      </c>
      <c r="B1275" s="30" t="s">
        <v>33</v>
      </c>
      <c r="C1275" s="45" t="s">
        <v>352</v>
      </c>
      <c r="D1275" s="24" t="s">
        <v>396</v>
      </c>
    </row>
    <row r="1276" spans="1:4" ht="30" hidden="1" customHeight="1" x14ac:dyDescent="0.25">
      <c r="A1276" s="30" t="s">
        <v>23</v>
      </c>
      <c r="B1276" s="30" t="s">
        <v>33</v>
      </c>
      <c r="C1276" s="45" t="s">
        <v>350</v>
      </c>
      <c r="D1276" s="24" t="s">
        <v>388</v>
      </c>
    </row>
    <row r="1277" spans="1:4" ht="30" hidden="1" customHeight="1" x14ac:dyDescent="0.25">
      <c r="A1277" s="115" t="s">
        <v>2464</v>
      </c>
      <c r="B1277" s="30" t="s">
        <v>33</v>
      </c>
      <c r="C1277" s="45" t="s">
        <v>347</v>
      </c>
      <c r="D1277" s="24" t="s">
        <v>387</v>
      </c>
    </row>
    <row r="1278" spans="1:4" ht="30" hidden="1" customHeight="1" x14ac:dyDescent="0.25">
      <c r="A1278" s="30" t="s">
        <v>23</v>
      </c>
      <c r="B1278" s="30" t="s">
        <v>33</v>
      </c>
      <c r="C1278" s="45" t="s">
        <v>347</v>
      </c>
      <c r="D1278" s="24" t="s">
        <v>385</v>
      </c>
    </row>
    <row r="1279" spans="1:4" ht="30" hidden="1" customHeight="1" x14ac:dyDescent="0.25">
      <c r="A1279" s="30" t="s">
        <v>23</v>
      </c>
      <c r="B1279" s="30" t="s">
        <v>33</v>
      </c>
      <c r="C1279" s="45" t="s">
        <v>360</v>
      </c>
      <c r="D1279" s="24" t="s">
        <v>380</v>
      </c>
    </row>
    <row r="1280" spans="1:4" ht="30" hidden="1" customHeight="1" x14ac:dyDescent="0.25">
      <c r="A1280" s="115" t="s">
        <v>2464</v>
      </c>
      <c r="B1280" s="30" t="s">
        <v>33</v>
      </c>
      <c r="C1280" s="45" t="s">
        <v>375</v>
      </c>
      <c r="D1280" s="24" t="s">
        <v>1793</v>
      </c>
    </row>
    <row r="1281" spans="1:4" ht="30" hidden="1" customHeight="1" x14ac:dyDescent="0.25">
      <c r="A1281" s="115" t="s">
        <v>2464</v>
      </c>
      <c r="B1281" s="30" t="s">
        <v>33</v>
      </c>
      <c r="C1281" s="45" t="s">
        <v>371</v>
      </c>
      <c r="D1281" s="24" t="s">
        <v>1792</v>
      </c>
    </row>
    <row r="1282" spans="1:4" ht="30" hidden="1" customHeight="1" x14ac:dyDescent="0.25">
      <c r="A1282" s="115" t="s">
        <v>2464</v>
      </c>
      <c r="B1282" s="30" t="s">
        <v>33</v>
      </c>
      <c r="C1282" s="45" t="s">
        <v>371</v>
      </c>
      <c r="D1282" s="24" t="s">
        <v>1791</v>
      </c>
    </row>
    <row r="1283" spans="1:4" ht="30" hidden="1" customHeight="1" x14ac:dyDescent="0.25">
      <c r="A1283" s="115" t="s">
        <v>2464</v>
      </c>
      <c r="B1283" s="30" t="s">
        <v>33</v>
      </c>
      <c r="C1283" s="45" t="s">
        <v>368</v>
      </c>
      <c r="D1283" s="24" t="s">
        <v>1790</v>
      </c>
    </row>
    <row r="1284" spans="1:4" ht="30" hidden="1" customHeight="1" x14ac:dyDescent="0.25">
      <c r="A1284" s="34" t="s">
        <v>2466</v>
      </c>
      <c r="B1284" s="30" t="s">
        <v>33</v>
      </c>
      <c r="C1284" s="45" t="s">
        <v>357</v>
      </c>
      <c r="D1284" s="24" t="s">
        <v>1782</v>
      </c>
    </row>
    <row r="1285" spans="1:4" ht="30" hidden="1" customHeight="1" x14ac:dyDescent="0.25">
      <c r="A1285" s="115" t="s">
        <v>2464</v>
      </c>
      <c r="B1285" s="30" t="s">
        <v>33</v>
      </c>
      <c r="C1285" s="45" t="s">
        <v>357</v>
      </c>
      <c r="D1285" s="24" t="s">
        <v>1150</v>
      </c>
    </row>
    <row r="1286" spans="1:4" ht="30" hidden="1" customHeight="1" x14ac:dyDescent="0.25">
      <c r="A1286" s="115" t="s">
        <v>2464</v>
      </c>
      <c r="B1286" s="30" t="s">
        <v>33</v>
      </c>
      <c r="C1286" s="45" t="s">
        <v>357</v>
      </c>
      <c r="D1286" s="24" t="s">
        <v>1781</v>
      </c>
    </row>
    <row r="1287" spans="1:4" ht="30" hidden="1" customHeight="1" x14ac:dyDescent="0.25">
      <c r="A1287" s="34" t="s">
        <v>2466</v>
      </c>
      <c r="B1287" s="30" t="s">
        <v>33</v>
      </c>
      <c r="C1287" s="45" t="s">
        <v>347</v>
      </c>
      <c r="D1287" s="24" t="s">
        <v>1777</v>
      </c>
    </row>
    <row r="1288" spans="1:4" ht="30" hidden="1" customHeight="1" x14ac:dyDescent="0.25">
      <c r="A1288" s="30" t="s">
        <v>23</v>
      </c>
      <c r="B1288" s="30" t="s">
        <v>33</v>
      </c>
      <c r="C1288" s="45" t="s">
        <v>347</v>
      </c>
      <c r="D1288" s="24" t="s">
        <v>1776</v>
      </c>
    </row>
    <row r="1289" spans="1:4" ht="30" hidden="1" customHeight="1" x14ac:dyDescent="0.25">
      <c r="A1289" s="30" t="s">
        <v>23</v>
      </c>
      <c r="B1289" s="31" t="s">
        <v>44</v>
      </c>
      <c r="C1289" s="24" t="s">
        <v>1122</v>
      </c>
      <c r="D1289" s="31" t="s">
        <v>1455</v>
      </c>
    </row>
    <row r="1290" spans="1:4" ht="30" hidden="1" customHeight="1" x14ac:dyDescent="0.25">
      <c r="A1290" s="34" t="s">
        <v>2466</v>
      </c>
      <c r="B1290" s="31" t="s">
        <v>44</v>
      </c>
      <c r="C1290" s="24" t="s">
        <v>1122</v>
      </c>
      <c r="D1290" s="31" t="s">
        <v>1772</v>
      </c>
    </row>
    <row r="1291" spans="1:4" ht="30" hidden="1" customHeight="1" x14ac:dyDescent="0.25">
      <c r="A1291" s="30" t="s">
        <v>23</v>
      </c>
      <c r="B1291" s="128" t="s">
        <v>44</v>
      </c>
      <c r="C1291" s="24" t="s">
        <v>1122</v>
      </c>
      <c r="D1291" s="31" t="s">
        <v>1248</v>
      </c>
    </row>
    <row r="1292" spans="1:4" ht="30" hidden="1" customHeight="1" x14ac:dyDescent="0.25">
      <c r="A1292" s="34" t="s">
        <v>2466</v>
      </c>
      <c r="B1292" s="30" t="s">
        <v>42</v>
      </c>
      <c r="C1292" s="24" t="s">
        <v>1014</v>
      </c>
      <c r="D1292" s="54" t="s">
        <v>1771</v>
      </c>
    </row>
    <row r="1293" spans="1:4" ht="30" hidden="1" customHeight="1" x14ac:dyDescent="0.25">
      <c r="A1293" s="34" t="s">
        <v>2466</v>
      </c>
      <c r="B1293" s="30" t="s">
        <v>42</v>
      </c>
      <c r="C1293" s="24" t="s">
        <v>1012</v>
      </c>
      <c r="D1293" s="54" t="s">
        <v>1765</v>
      </c>
    </row>
    <row r="1294" spans="1:4" ht="30" hidden="1" customHeight="1" x14ac:dyDescent="0.25">
      <c r="A1294" s="34" t="s">
        <v>2466</v>
      </c>
      <c r="B1294" s="30" t="s">
        <v>42</v>
      </c>
      <c r="C1294" s="24" t="s">
        <v>1009</v>
      </c>
      <c r="D1294" s="54" t="s">
        <v>1770</v>
      </c>
    </row>
    <row r="1295" spans="1:4" ht="30" hidden="1" customHeight="1" x14ac:dyDescent="0.25">
      <c r="A1295" s="34" t="s">
        <v>2466</v>
      </c>
      <c r="B1295" s="30" t="s">
        <v>42</v>
      </c>
      <c r="C1295" s="24" t="s">
        <v>1009</v>
      </c>
      <c r="D1295" s="54" t="s">
        <v>1769</v>
      </c>
    </row>
    <row r="1296" spans="1:4" ht="30" hidden="1" customHeight="1" x14ac:dyDescent="0.25">
      <c r="A1296" s="115" t="s">
        <v>2464</v>
      </c>
      <c r="B1296" s="30" t="s">
        <v>42</v>
      </c>
      <c r="C1296" s="111" t="s">
        <v>1009</v>
      </c>
      <c r="D1296" s="54" t="s">
        <v>1768</v>
      </c>
    </row>
    <row r="1297" spans="1:4" ht="30" hidden="1" customHeight="1" x14ac:dyDescent="0.25">
      <c r="A1297" s="115" t="s">
        <v>2464</v>
      </c>
      <c r="B1297" s="30" t="s">
        <v>42</v>
      </c>
      <c r="C1297" s="111" t="s">
        <v>68</v>
      </c>
      <c r="D1297" s="54" t="s">
        <v>1767</v>
      </c>
    </row>
    <row r="1298" spans="1:4" ht="30" hidden="1" customHeight="1" x14ac:dyDescent="0.25">
      <c r="A1298" s="34" t="s">
        <v>2466</v>
      </c>
      <c r="B1298" s="30" t="s">
        <v>42</v>
      </c>
      <c r="C1298" s="24" t="s">
        <v>1389</v>
      </c>
      <c r="D1298" s="54" t="s">
        <v>513</v>
      </c>
    </row>
    <row r="1299" spans="1:4" ht="30" hidden="1" customHeight="1" x14ac:dyDescent="0.25">
      <c r="A1299" s="34" t="s">
        <v>2466</v>
      </c>
      <c r="B1299" s="30" t="s">
        <v>42</v>
      </c>
      <c r="C1299" s="24" t="s">
        <v>1388</v>
      </c>
      <c r="D1299" s="54" t="s">
        <v>1766</v>
      </c>
    </row>
    <row r="1300" spans="1:4" ht="30" hidden="1" customHeight="1" x14ac:dyDescent="0.25">
      <c r="A1300" s="34" t="s">
        <v>2466</v>
      </c>
      <c r="B1300" s="30" t="s">
        <v>42</v>
      </c>
      <c r="C1300" s="24" t="s">
        <v>1004</v>
      </c>
      <c r="D1300" s="54" t="s">
        <v>1759</v>
      </c>
    </row>
    <row r="1301" spans="1:4" ht="30" hidden="1" customHeight="1" x14ac:dyDescent="0.25">
      <c r="A1301" s="34" t="s">
        <v>2466</v>
      </c>
      <c r="B1301" s="30" t="s">
        <v>42</v>
      </c>
      <c r="C1301" s="24" t="s">
        <v>1003</v>
      </c>
      <c r="D1301" s="54" t="s">
        <v>1765</v>
      </c>
    </row>
    <row r="1302" spans="1:4" ht="30" hidden="1" customHeight="1" x14ac:dyDescent="0.25">
      <c r="A1302" s="34" t="s">
        <v>2466</v>
      </c>
      <c r="B1302" s="30" t="s">
        <v>42</v>
      </c>
      <c r="C1302" s="24" t="s">
        <v>1001</v>
      </c>
      <c r="D1302" s="54" t="s">
        <v>1764</v>
      </c>
    </row>
    <row r="1303" spans="1:4" ht="30" hidden="1" customHeight="1" x14ac:dyDescent="0.25">
      <c r="A1303" s="34" t="s">
        <v>2466</v>
      </c>
      <c r="B1303" s="30" t="s">
        <v>42</v>
      </c>
      <c r="C1303" s="24" t="s">
        <v>1384</v>
      </c>
      <c r="D1303" s="54" t="s">
        <v>1763</v>
      </c>
    </row>
    <row r="1304" spans="1:4" ht="30" hidden="1" customHeight="1" x14ac:dyDescent="0.25">
      <c r="A1304" s="34" t="s">
        <v>2466</v>
      </c>
      <c r="B1304" s="30" t="s">
        <v>42</v>
      </c>
      <c r="C1304" s="24" t="s">
        <v>1382</v>
      </c>
      <c r="D1304" s="54" t="s">
        <v>1762</v>
      </c>
    </row>
    <row r="1305" spans="1:4" ht="30" hidden="1" customHeight="1" x14ac:dyDescent="0.25">
      <c r="A1305" s="34" t="s">
        <v>2466</v>
      </c>
      <c r="B1305" s="30" t="s">
        <v>42</v>
      </c>
      <c r="C1305" s="24" t="s">
        <v>997</v>
      </c>
      <c r="D1305" s="54" t="s">
        <v>1761</v>
      </c>
    </row>
    <row r="1306" spans="1:4" ht="30" hidden="1" customHeight="1" x14ac:dyDescent="0.25">
      <c r="A1306" s="34" t="s">
        <v>2466</v>
      </c>
      <c r="B1306" s="30" t="s">
        <v>42</v>
      </c>
      <c r="C1306" s="24" t="s">
        <v>995</v>
      </c>
      <c r="D1306" s="54" t="s">
        <v>1759</v>
      </c>
    </row>
    <row r="1307" spans="1:4" ht="30" hidden="1" customHeight="1" x14ac:dyDescent="0.25">
      <c r="A1307" s="34" t="s">
        <v>2466</v>
      </c>
      <c r="B1307" s="30" t="s">
        <v>42</v>
      </c>
      <c r="C1307" s="24" t="s">
        <v>993</v>
      </c>
      <c r="D1307" s="54" t="s">
        <v>1759</v>
      </c>
    </row>
    <row r="1308" spans="1:4" ht="30" hidden="1" customHeight="1" x14ac:dyDescent="0.25">
      <c r="A1308" s="34" t="s">
        <v>2466</v>
      </c>
      <c r="B1308" s="30" t="s">
        <v>42</v>
      </c>
      <c r="C1308" s="24" t="s">
        <v>1380</v>
      </c>
      <c r="D1308" s="54" t="s">
        <v>1760</v>
      </c>
    </row>
    <row r="1309" spans="1:4" ht="30" hidden="1" customHeight="1" x14ac:dyDescent="0.25">
      <c r="A1309" s="34" t="s">
        <v>2466</v>
      </c>
      <c r="B1309" s="30" t="s">
        <v>42</v>
      </c>
      <c r="C1309" s="24" t="s">
        <v>988</v>
      </c>
      <c r="D1309" s="54" t="s">
        <v>1759</v>
      </c>
    </row>
    <row r="1310" spans="1:4" ht="30" hidden="1" customHeight="1" x14ac:dyDescent="0.25">
      <c r="A1310" s="34" t="s">
        <v>2466</v>
      </c>
      <c r="B1310" s="30" t="s">
        <v>42</v>
      </c>
      <c r="C1310" s="24" t="s">
        <v>984</v>
      </c>
      <c r="D1310" s="54" t="s">
        <v>1758</v>
      </c>
    </row>
    <row r="1311" spans="1:4" ht="30" hidden="1" customHeight="1" x14ac:dyDescent="0.25">
      <c r="A1311" s="34" t="s">
        <v>2466</v>
      </c>
      <c r="B1311" s="30" t="s">
        <v>42</v>
      </c>
      <c r="C1311" s="24" t="s">
        <v>983</v>
      </c>
      <c r="D1311" s="54" t="s">
        <v>1757</v>
      </c>
    </row>
    <row r="1312" spans="1:4" ht="30" hidden="1" customHeight="1" x14ac:dyDescent="0.25">
      <c r="A1312" s="34" t="s">
        <v>2466</v>
      </c>
      <c r="B1312" s="30" t="s">
        <v>42</v>
      </c>
      <c r="C1312" s="24" t="s">
        <v>1754</v>
      </c>
      <c r="D1312" s="54" t="s">
        <v>1756</v>
      </c>
    </row>
    <row r="1313" spans="1:4" ht="30" hidden="1" customHeight="1" x14ac:dyDescent="0.25">
      <c r="A1313" s="30" t="s">
        <v>23</v>
      </c>
      <c r="B1313" s="30" t="s">
        <v>42</v>
      </c>
      <c r="C1313" s="111" t="s">
        <v>1754</v>
      </c>
      <c r="D1313" s="54" t="s">
        <v>1755</v>
      </c>
    </row>
    <row r="1314" spans="1:4" ht="30" hidden="1" customHeight="1" x14ac:dyDescent="0.25">
      <c r="A1314" s="115" t="s">
        <v>2464</v>
      </c>
      <c r="B1314" s="30" t="s">
        <v>42</v>
      </c>
      <c r="C1314" s="111" t="s">
        <v>1754</v>
      </c>
      <c r="D1314" s="54" t="s">
        <v>1753</v>
      </c>
    </row>
    <row r="1315" spans="1:4" ht="30" hidden="1" customHeight="1" x14ac:dyDescent="0.25">
      <c r="A1315" s="34" t="s">
        <v>2466</v>
      </c>
      <c r="B1315" s="30" t="s">
        <v>42</v>
      </c>
      <c r="C1315" s="24" t="s">
        <v>42</v>
      </c>
      <c r="D1315" s="54" t="s">
        <v>1752</v>
      </c>
    </row>
    <row r="1316" spans="1:4" ht="30" hidden="1" customHeight="1" x14ac:dyDescent="0.25">
      <c r="A1316" s="115" t="s">
        <v>2464</v>
      </c>
      <c r="B1316" s="30" t="s">
        <v>42</v>
      </c>
      <c r="C1316" s="111" t="s">
        <v>42</v>
      </c>
      <c r="D1316" s="54" t="s">
        <v>1751</v>
      </c>
    </row>
    <row r="1317" spans="1:4" ht="30" hidden="1" customHeight="1" x14ac:dyDescent="0.25">
      <c r="A1317" s="30" t="s">
        <v>23</v>
      </c>
      <c r="B1317" s="30" t="s">
        <v>42</v>
      </c>
      <c r="C1317" s="111" t="s">
        <v>42</v>
      </c>
      <c r="D1317" s="54" t="s">
        <v>1750</v>
      </c>
    </row>
    <row r="1318" spans="1:4" ht="30" hidden="1" customHeight="1" x14ac:dyDescent="0.25">
      <c r="A1318" s="30" t="s">
        <v>23</v>
      </c>
      <c r="B1318" s="30" t="s">
        <v>42</v>
      </c>
      <c r="C1318" s="111" t="s">
        <v>42</v>
      </c>
      <c r="D1318" s="54" t="s">
        <v>1749</v>
      </c>
    </row>
    <row r="1319" spans="1:4" ht="30" hidden="1" customHeight="1" x14ac:dyDescent="0.25">
      <c r="A1319" s="115" t="s">
        <v>2464</v>
      </c>
      <c r="B1319" s="30" t="s">
        <v>42</v>
      </c>
      <c r="C1319" s="111" t="s">
        <v>42</v>
      </c>
      <c r="D1319" s="54" t="s">
        <v>1748</v>
      </c>
    </row>
    <row r="1320" spans="1:4" ht="30" hidden="1" customHeight="1" x14ac:dyDescent="0.25">
      <c r="A1320" s="34" t="s">
        <v>2466</v>
      </c>
      <c r="B1320" s="30" t="s">
        <v>42</v>
      </c>
      <c r="C1320" s="24" t="s">
        <v>1376</v>
      </c>
      <c r="D1320" s="54" t="s">
        <v>1747</v>
      </c>
    </row>
    <row r="1321" spans="1:4" ht="30" hidden="1" customHeight="1" x14ac:dyDescent="0.25">
      <c r="A1321" s="34" t="s">
        <v>2466</v>
      </c>
      <c r="B1321" s="30" t="s">
        <v>41</v>
      </c>
      <c r="C1321" s="210" t="s">
        <v>135</v>
      </c>
      <c r="D1321" s="129" t="s">
        <v>1746</v>
      </c>
    </row>
    <row r="1322" spans="1:4" ht="30" hidden="1" customHeight="1" x14ac:dyDescent="0.25">
      <c r="A1322" s="34" t="s">
        <v>2466</v>
      </c>
      <c r="B1322" s="30" t="s">
        <v>41</v>
      </c>
      <c r="C1322" s="24" t="s">
        <v>131</v>
      </c>
      <c r="D1322" s="54" t="s">
        <v>1746</v>
      </c>
    </row>
    <row r="1323" spans="1:4" ht="30" hidden="1" customHeight="1" x14ac:dyDescent="0.25">
      <c r="A1323" s="34" t="s">
        <v>2466</v>
      </c>
      <c r="B1323" s="30" t="s">
        <v>41</v>
      </c>
      <c r="C1323" s="24" t="s">
        <v>127</v>
      </c>
      <c r="D1323" s="54" t="s">
        <v>1746</v>
      </c>
    </row>
    <row r="1324" spans="1:4" ht="30" hidden="1" customHeight="1" x14ac:dyDescent="0.25">
      <c r="A1324" s="34" t="s">
        <v>2466</v>
      </c>
      <c r="B1324" s="30" t="s">
        <v>41</v>
      </c>
      <c r="C1324" s="24" t="s">
        <v>122</v>
      </c>
      <c r="D1324" s="54" t="s">
        <v>1746</v>
      </c>
    </row>
    <row r="1325" spans="1:4" ht="30" hidden="1" customHeight="1" x14ac:dyDescent="0.25">
      <c r="A1325" s="34" t="s">
        <v>2466</v>
      </c>
      <c r="B1325" s="30" t="s">
        <v>41</v>
      </c>
      <c r="C1325" s="24" t="s">
        <v>119</v>
      </c>
      <c r="D1325" s="54" t="s">
        <v>1745</v>
      </c>
    </row>
    <row r="1326" spans="1:4" ht="30" hidden="1" customHeight="1" x14ac:dyDescent="0.25">
      <c r="A1326" s="34" t="s">
        <v>2466</v>
      </c>
      <c r="B1326" s="30" t="s">
        <v>41</v>
      </c>
      <c r="C1326" s="24" t="s">
        <v>87</v>
      </c>
      <c r="D1326" s="54" t="s">
        <v>1516</v>
      </c>
    </row>
    <row r="1327" spans="1:4" ht="30" hidden="1" customHeight="1" x14ac:dyDescent="0.25">
      <c r="A1327" s="34" t="s">
        <v>2466</v>
      </c>
      <c r="B1327" s="30" t="s">
        <v>41</v>
      </c>
      <c r="C1327" s="24" t="s">
        <v>115</v>
      </c>
      <c r="D1327" s="54" t="s">
        <v>1744</v>
      </c>
    </row>
    <row r="1328" spans="1:4" ht="30" hidden="1" customHeight="1" x14ac:dyDescent="0.25">
      <c r="A1328" s="34" t="s">
        <v>2466</v>
      </c>
      <c r="B1328" s="30" t="s">
        <v>41</v>
      </c>
      <c r="C1328" s="24" t="s">
        <v>85</v>
      </c>
      <c r="D1328" s="54" t="s">
        <v>1743</v>
      </c>
    </row>
    <row r="1329" spans="1:4" ht="30" hidden="1" customHeight="1" x14ac:dyDescent="0.25">
      <c r="A1329" s="34" t="s">
        <v>2466</v>
      </c>
      <c r="B1329" s="30" t="s">
        <v>41</v>
      </c>
      <c r="C1329" s="24" t="s">
        <v>103</v>
      </c>
      <c r="D1329" s="54" t="s">
        <v>1364</v>
      </c>
    </row>
    <row r="1330" spans="1:4" ht="30" hidden="1" customHeight="1" x14ac:dyDescent="0.25">
      <c r="A1330" s="34" t="s">
        <v>2466</v>
      </c>
      <c r="B1330" s="30" t="s">
        <v>41</v>
      </c>
      <c r="C1330" s="24" t="s">
        <v>99</v>
      </c>
      <c r="D1330" s="54" t="s">
        <v>1724</v>
      </c>
    </row>
    <row r="1331" spans="1:4" ht="30" hidden="1" customHeight="1" x14ac:dyDescent="0.25">
      <c r="A1331" s="34" t="s">
        <v>2466</v>
      </c>
      <c r="B1331" s="30" t="s">
        <v>41</v>
      </c>
      <c r="C1331" s="24" t="s">
        <v>97</v>
      </c>
      <c r="D1331" s="54" t="s">
        <v>1364</v>
      </c>
    </row>
    <row r="1332" spans="1:4" ht="30" hidden="1" customHeight="1" x14ac:dyDescent="0.25">
      <c r="A1332" s="34" t="s">
        <v>2466</v>
      </c>
      <c r="B1332" s="30" t="s">
        <v>41</v>
      </c>
      <c r="C1332" s="24" t="s">
        <v>93</v>
      </c>
      <c r="D1332" s="54" t="s">
        <v>1742</v>
      </c>
    </row>
    <row r="1333" spans="1:4" ht="30" hidden="1" customHeight="1" x14ac:dyDescent="0.25">
      <c r="A1333" s="34" t="s">
        <v>2466</v>
      </c>
      <c r="B1333" s="30" t="s">
        <v>41</v>
      </c>
      <c r="C1333" s="24" t="s">
        <v>89</v>
      </c>
      <c r="D1333" s="54" t="s">
        <v>1724</v>
      </c>
    </row>
    <row r="1334" spans="1:4" ht="30" hidden="1" customHeight="1" x14ac:dyDescent="0.25">
      <c r="A1334" s="33" t="s">
        <v>468</v>
      </c>
      <c r="B1334" s="30" t="s">
        <v>40</v>
      </c>
      <c r="C1334" s="111" t="s">
        <v>905</v>
      </c>
      <c r="D1334" s="54" t="s">
        <v>926</v>
      </c>
    </row>
    <row r="1335" spans="1:4" ht="30" hidden="1" customHeight="1" x14ac:dyDescent="0.25">
      <c r="A1335" s="30" t="s">
        <v>23</v>
      </c>
      <c r="B1335" s="30" t="s">
        <v>40</v>
      </c>
      <c r="C1335" s="111" t="s">
        <v>905</v>
      </c>
      <c r="D1335" s="54" t="s">
        <v>925</v>
      </c>
    </row>
    <row r="1336" spans="1:4" ht="30" hidden="1" customHeight="1" x14ac:dyDescent="0.25">
      <c r="A1336" s="33" t="s">
        <v>468</v>
      </c>
      <c r="B1336" s="30" t="s">
        <v>40</v>
      </c>
      <c r="C1336" s="111" t="s">
        <v>902</v>
      </c>
      <c r="D1336" s="54" t="s">
        <v>924</v>
      </c>
    </row>
    <row r="1337" spans="1:4" ht="30" hidden="1" customHeight="1" x14ac:dyDescent="0.25">
      <c r="A1337" s="30" t="s">
        <v>23</v>
      </c>
      <c r="B1337" s="30" t="s">
        <v>40</v>
      </c>
      <c r="C1337" s="111" t="s">
        <v>896</v>
      </c>
      <c r="D1337" s="54" t="s">
        <v>923</v>
      </c>
    </row>
    <row r="1338" spans="1:4" ht="30" hidden="1" customHeight="1" x14ac:dyDescent="0.25">
      <c r="A1338" s="34" t="s">
        <v>2466</v>
      </c>
      <c r="B1338" s="30" t="s">
        <v>40</v>
      </c>
      <c r="C1338" s="24" t="s">
        <v>905</v>
      </c>
      <c r="D1338" s="54" t="s">
        <v>1739</v>
      </c>
    </row>
    <row r="1339" spans="1:4" ht="30" hidden="1" customHeight="1" x14ac:dyDescent="0.25">
      <c r="A1339" s="34" t="s">
        <v>2466</v>
      </c>
      <c r="B1339" s="30" t="s">
        <v>40</v>
      </c>
      <c r="C1339" s="24" t="s">
        <v>905</v>
      </c>
      <c r="D1339" s="54" t="s">
        <v>1738</v>
      </c>
    </row>
    <row r="1340" spans="1:4" ht="30" hidden="1" customHeight="1" x14ac:dyDescent="0.25">
      <c r="A1340" s="30" t="s">
        <v>23</v>
      </c>
      <c r="B1340" s="30" t="s">
        <v>40</v>
      </c>
      <c r="C1340" s="111" t="s">
        <v>902</v>
      </c>
      <c r="D1340" s="54" t="s">
        <v>919</v>
      </c>
    </row>
    <row r="1341" spans="1:4" ht="30" hidden="1" customHeight="1" x14ac:dyDescent="0.25">
      <c r="A1341" s="34" t="s">
        <v>2466</v>
      </c>
      <c r="B1341" s="31" t="s">
        <v>34</v>
      </c>
      <c r="C1341" s="112" t="s">
        <v>1307</v>
      </c>
      <c r="D1341" s="24" t="s">
        <v>1735</v>
      </c>
    </row>
    <row r="1342" spans="1:4" ht="30" hidden="1" customHeight="1" x14ac:dyDescent="0.25">
      <c r="A1342" s="34" t="s">
        <v>2466</v>
      </c>
      <c r="B1342" s="31" t="s">
        <v>34</v>
      </c>
      <c r="C1342" s="122" t="s">
        <v>1224</v>
      </c>
      <c r="D1342" s="24" t="s">
        <v>1733</v>
      </c>
    </row>
    <row r="1343" spans="1:4" ht="30" hidden="1" customHeight="1" x14ac:dyDescent="0.25">
      <c r="A1343" s="34" t="s">
        <v>2466</v>
      </c>
      <c r="B1343" s="31" t="s">
        <v>34</v>
      </c>
      <c r="C1343" s="122" t="s">
        <v>614</v>
      </c>
      <c r="D1343" s="24" t="s">
        <v>1732</v>
      </c>
    </row>
    <row r="1344" spans="1:4" ht="30" hidden="1" customHeight="1" x14ac:dyDescent="0.25">
      <c r="A1344" s="34" t="s">
        <v>2466</v>
      </c>
      <c r="B1344" s="31" t="s">
        <v>34</v>
      </c>
      <c r="C1344" s="122" t="s">
        <v>1240</v>
      </c>
      <c r="D1344" s="24" t="s">
        <v>1375</v>
      </c>
    </row>
    <row r="1345" spans="1:4" ht="30" hidden="1" customHeight="1" thickBot="1" x14ac:dyDescent="0.25">
      <c r="A1345" s="34" t="s">
        <v>2466</v>
      </c>
      <c r="B1345" s="31" t="s">
        <v>34</v>
      </c>
      <c r="C1345" s="112" t="s">
        <v>1238</v>
      </c>
      <c r="D1345" s="24" t="s">
        <v>1728</v>
      </c>
    </row>
    <row r="1346" spans="1:4" ht="30" hidden="1" customHeight="1" x14ac:dyDescent="0.25">
      <c r="A1346" s="34" t="s">
        <v>2466</v>
      </c>
      <c r="B1346" s="31" t="s">
        <v>34</v>
      </c>
      <c r="C1346" s="118" t="s">
        <v>606</v>
      </c>
      <c r="D1346" s="46" t="s">
        <v>1728</v>
      </c>
    </row>
    <row r="1347" spans="1:4" ht="30" hidden="1" customHeight="1" x14ac:dyDescent="0.25">
      <c r="A1347" s="34" t="s">
        <v>2466</v>
      </c>
      <c r="B1347" s="31" t="s">
        <v>34</v>
      </c>
      <c r="C1347" s="112" t="s">
        <v>645</v>
      </c>
      <c r="D1347" s="24" t="s">
        <v>1728</v>
      </c>
    </row>
    <row r="1348" spans="1:4" ht="30" customHeight="1" x14ac:dyDescent="0.25">
      <c r="A1348" s="34" t="s">
        <v>2466</v>
      </c>
      <c r="B1348" s="31" t="s">
        <v>34</v>
      </c>
      <c r="C1348" s="112" t="s">
        <v>604</v>
      </c>
      <c r="D1348" s="24" t="s">
        <v>1728</v>
      </c>
    </row>
    <row r="1349" spans="1:4" ht="30" hidden="1" customHeight="1" x14ac:dyDescent="0.25">
      <c r="A1349" s="34" t="s">
        <v>2466</v>
      </c>
      <c r="B1349" s="31" t="s">
        <v>34</v>
      </c>
      <c r="C1349" s="112" t="s">
        <v>644</v>
      </c>
      <c r="D1349" s="24" t="s">
        <v>1728</v>
      </c>
    </row>
    <row r="1350" spans="1:4" ht="30" hidden="1" customHeight="1" x14ac:dyDescent="0.25">
      <c r="A1350" s="34" t="s">
        <v>2466</v>
      </c>
      <c r="B1350" s="130" t="s">
        <v>1721</v>
      </c>
      <c r="C1350" s="24" t="s">
        <v>642</v>
      </c>
      <c r="D1350" s="24" t="s">
        <v>1726</v>
      </c>
    </row>
    <row r="1351" spans="1:4" ht="30" hidden="1" customHeight="1" x14ac:dyDescent="0.25">
      <c r="A1351" s="34" t="s">
        <v>2466</v>
      </c>
      <c r="B1351" s="113" t="s">
        <v>1721</v>
      </c>
      <c r="C1351" s="24" t="s">
        <v>642</v>
      </c>
      <c r="D1351" s="24" t="s">
        <v>1725</v>
      </c>
    </row>
    <row r="1352" spans="1:4" ht="30" hidden="1" customHeight="1" x14ac:dyDescent="0.25">
      <c r="A1352" s="34" t="s">
        <v>2466</v>
      </c>
      <c r="B1352" s="113" t="s">
        <v>1721</v>
      </c>
      <c r="C1352" s="24" t="s">
        <v>642</v>
      </c>
      <c r="D1352" s="24" t="s">
        <v>1724</v>
      </c>
    </row>
    <row r="1353" spans="1:4" ht="30" hidden="1" customHeight="1" x14ac:dyDescent="0.25">
      <c r="A1353" s="34" t="s">
        <v>2466</v>
      </c>
      <c r="B1353" s="113" t="s">
        <v>1721</v>
      </c>
      <c r="C1353" s="24" t="s">
        <v>642</v>
      </c>
      <c r="D1353" s="24" t="s">
        <v>1723</v>
      </c>
    </row>
    <row r="1354" spans="1:4" ht="30" hidden="1" customHeight="1" x14ac:dyDescent="0.25">
      <c r="A1354" s="34" t="s">
        <v>2466</v>
      </c>
      <c r="B1354" s="113" t="s">
        <v>1721</v>
      </c>
      <c r="C1354" s="24" t="s">
        <v>642</v>
      </c>
      <c r="D1354" s="24" t="s">
        <v>1658</v>
      </c>
    </row>
    <row r="1355" spans="1:4" ht="30" hidden="1" customHeight="1" x14ac:dyDescent="0.25">
      <c r="A1355" s="34" t="s">
        <v>2466</v>
      </c>
      <c r="B1355" s="113" t="s">
        <v>1721</v>
      </c>
      <c r="C1355" s="24" t="s">
        <v>642</v>
      </c>
      <c r="D1355" s="24" t="s">
        <v>1722</v>
      </c>
    </row>
    <row r="1356" spans="1:4" ht="30" hidden="1" customHeight="1" x14ac:dyDescent="0.25">
      <c r="A1356" s="34" t="s">
        <v>2466</v>
      </c>
      <c r="B1356" s="113" t="s">
        <v>1721</v>
      </c>
      <c r="C1356" s="24" t="s">
        <v>642</v>
      </c>
      <c r="D1356" s="24" t="s">
        <v>1720</v>
      </c>
    </row>
    <row r="1357" spans="1:4" ht="30" hidden="1" customHeight="1" x14ac:dyDescent="0.25">
      <c r="A1357" s="30" t="s">
        <v>23</v>
      </c>
      <c r="B1357" s="30" t="s">
        <v>33</v>
      </c>
      <c r="C1357" s="24" t="s">
        <v>642</v>
      </c>
      <c r="D1357" s="24" t="s">
        <v>1719</v>
      </c>
    </row>
    <row r="1358" spans="1:4" ht="30" hidden="1" customHeight="1" x14ac:dyDescent="0.25">
      <c r="A1358" s="30" t="s">
        <v>23</v>
      </c>
      <c r="B1358" s="30" t="s">
        <v>33</v>
      </c>
      <c r="C1358" s="24" t="s">
        <v>642</v>
      </c>
      <c r="D1358" s="24" t="s">
        <v>1718</v>
      </c>
    </row>
    <row r="1359" spans="1:4" ht="30" hidden="1" customHeight="1" x14ac:dyDescent="0.25">
      <c r="A1359" s="30" t="s">
        <v>23</v>
      </c>
      <c r="B1359" s="30" t="s">
        <v>33</v>
      </c>
      <c r="C1359" s="24" t="s">
        <v>642</v>
      </c>
      <c r="D1359" s="24" t="s">
        <v>552</v>
      </c>
    </row>
    <row r="1360" spans="1:4" ht="30" hidden="1" customHeight="1" x14ac:dyDescent="0.25">
      <c r="A1360" s="30" t="s">
        <v>23</v>
      </c>
      <c r="B1360" s="30" t="s">
        <v>33</v>
      </c>
      <c r="C1360" s="24" t="s">
        <v>642</v>
      </c>
      <c r="D1360" s="24" t="s">
        <v>551</v>
      </c>
    </row>
    <row r="1361" spans="1:4" ht="30" hidden="1" customHeight="1" x14ac:dyDescent="0.25">
      <c r="A1361" s="34" t="s">
        <v>2466</v>
      </c>
      <c r="B1361" s="30" t="s">
        <v>33</v>
      </c>
      <c r="C1361" s="24" t="s">
        <v>639</v>
      </c>
      <c r="D1361" s="24" t="s">
        <v>1717</v>
      </c>
    </row>
    <row r="1362" spans="1:4" ht="30" hidden="1" customHeight="1" x14ac:dyDescent="0.25">
      <c r="A1362" s="34" t="s">
        <v>2466</v>
      </c>
      <c r="B1362" s="30" t="s">
        <v>33</v>
      </c>
      <c r="C1362" s="24" t="s">
        <v>639</v>
      </c>
      <c r="D1362" s="24" t="s">
        <v>1716</v>
      </c>
    </row>
    <row r="1363" spans="1:4" ht="30" hidden="1" customHeight="1" x14ac:dyDescent="0.25">
      <c r="A1363" s="34" t="s">
        <v>2466</v>
      </c>
      <c r="B1363" s="30" t="s">
        <v>33</v>
      </c>
      <c r="C1363" s="24" t="s">
        <v>639</v>
      </c>
      <c r="D1363" s="24" t="s">
        <v>1715</v>
      </c>
    </row>
    <row r="1364" spans="1:4" ht="30" hidden="1" customHeight="1" x14ac:dyDescent="0.25">
      <c r="A1364" s="34" t="s">
        <v>2466</v>
      </c>
      <c r="B1364" s="30" t="s">
        <v>33</v>
      </c>
      <c r="C1364" s="24" t="s">
        <v>639</v>
      </c>
      <c r="D1364" s="24" t="s">
        <v>1714</v>
      </c>
    </row>
    <row r="1365" spans="1:4" ht="30" hidden="1" customHeight="1" x14ac:dyDescent="0.25">
      <c r="A1365" s="34" t="s">
        <v>2466</v>
      </c>
      <c r="B1365" s="30" t="s">
        <v>33</v>
      </c>
      <c r="C1365" s="24" t="s">
        <v>639</v>
      </c>
      <c r="D1365" s="24" t="s">
        <v>1713</v>
      </c>
    </row>
    <row r="1366" spans="1:4" ht="30" hidden="1" customHeight="1" x14ac:dyDescent="0.25">
      <c r="A1366" s="34" t="s">
        <v>2466</v>
      </c>
      <c r="B1366" s="30" t="s">
        <v>33</v>
      </c>
      <c r="C1366" s="24" t="s">
        <v>890</v>
      </c>
      <c r="D1366" s="24" t="s">
        <v>1712</v>
      </c>
    </row>
    <row r="1367" spans="1:4" ht="30" hidden="1" customHeight="1" x14ac:dyDescent="0.25">
      <c r="A1367" s="34" t="s">
        <v>2466</v>
      </c>
      <c r="B1367" s="30" t="s">
        <v>33</v>
      </c>
      <c r="C1367" s="24" t="s">
        <v>598</v>
      </c>
      <c r="D1367" s="24" t="s">
        <v>1711</v>
      </c>
    </row>
    <row r="1368" spans="1:4" ht="30" hidden="1" customHeight="1" x14ac:dyDescent="0.25">
      <c r="A1368" s="34" t="s">
        <v>2466</v>
      </c>
      <c r="B1368" s="30" t="s">
        <v>33</v>
      </c>
      <c r="C1368" s="24" t="s">
        <v>637</v>
      </c>
      <c r="D1368" s="24" t="s">
        <v>1710</v>
      </c>
    </row>
    <row r="1369" spans="1:4" ht="30" hidden="1" customHeight="1" x14ac:dyDescent="0.25">
      <c r="A1369" s="34" t="s">
        <v>2466</v>
      </c>
      <c r="B1369" s="30" t="s">
        <v>33</v>
      </c>
      <c r="C1369" s="24" t="s">
        <v>637</v>
      </c>
      <c r="D1369" s="24" t="s">
        <v>1708</v>
      </c>
    </row>
    <row r="1370" spans="1:4" ht="30" hidden="1" customHeight="1" x14ac:dyDescent="0.25">
      <c r="A1370" s="34" t="s">
        <v>2466</v>
      </c>
      <c r="B1370" s="30" t="s">
        <v>33</v>
      </c>
      <c r="C1370" s="24" t="s">
        <v>592</v>
      </c>
      <c r="D1370" s="24" t="s">
        <v>1707</v>
      </c>
    </row>
    <row r="1371" spans="1:4" ht="30" hidden="1" customHeight="1" x14ac:dyDescent="0.25">
      <c r="A1371" s="34" t="s">
        <v>2466</v>
      </c>
      <c r="B1371" s="30" t="s">
        <v>33</v>
      </c>
      <c r="C1371" s="24" t="s">
        <v>592</v>
      </c>
      <c r="D1371" s="24" t="s">
        <v>1706</v>
      </c>
    </row>
    <row r="1372" spans="1:4" ht="30" hidden="1" customHeight="1" x14ac:dyDescent="0.25">
      <c r="A1372" s="34" t="s">
        <v>2466</v>
      </c>
      <c r="B1372" s="30" t="s">
        <v>33</v>
      </c>
      <c r="C1372" s="24" t="s">
        <v>592</v>
      </c>
      <c r="D1372" s="24" t="s">
        <v>1705</v>
      </c>
    </row>
    <row r="1373" spans="1:4" ht="30" hidden="1" customHeight="1" x14ac:dyDescent="0.25">
      <c r="A1373" s="34" t="s">
        <v>2466</v>
      </c>
      <c r="B1373" s="30" t="s">
        <v>33</v>
      </c>
      <c r="C1373" s="24" t="s">
        <v>592</v>
      </c>
      <c r="D1373" s="24" t="s">
        <v>1704</v>
      </c>
    </row>
    <row r="1374" spans="1:4" ht="30" hidden="1" customHeight="1" x14ac:dyDescent="0.25">
      <c r="A1374" s="34" t="s">
        <v>2466</v>
      </c>
      <c r="B1374" s="30" t="s">
        <v>33</v>
      </c>
      <c r="C1374" s="24" t="s">
        <v>592</v>
      </c>
      <c r="D1374" s="24" t="s">
        <v>1703</v>
      </c>
    </row>
    <row r="1375" spans="1:4" ht="30" hidden="1" customHeight="1" x14ac:dyDescent="0.25">
      <c r="A1375" s="34" t="s">
        <v>2466</v>
      </c>
      <c r="B1375" s="30" t="s">
        <v>33</v>
      </c>
      <c r="C1375" s="24" t="s">
        <v>590</v>
      </c>
      <c r="D1375" s="24" t="s">
        <v>1702</v>
      </c>
    </row>
    <row r="1376" spans="1:4" ht="30" hidden="1" customHeight="1" x14ac:dyDescent="0.25">
      <c r="A1376" s="34" t="s">
        <v>2466</v>
      </c>
      <c r="B1376" s="30" t="s">
        <v>33</v>
      </c>
      <c r="C1376" s="24" t="s">
        <v>590</v>
      </c>
      <c r="D1376" s="24" t="s">
        <v>1701</v>
      </c>
    </row>
    <row r="1377" spans="1:4" ht="30" hidden="1" customHeight="1" x14ac:dyDescent="0.25">
      <c r="A1377" s="30" t="s">
        <v>23</v>
      </c>
      <c r="B1377" s="30" t="s">
        <v>33</v>
      </c>
      <c r="C1377" s="24" t="s">
        <v>590</v>
      </c>
      <c r="D1377" s="24" t="s">
        <v>1700</v>
      </c>
    </row>
    <row r="1378" spans="1:4" ht="30" hidden="1" customHeight="1" x14ac:dyDescent="0.25">
      <c r="A1378" s="34" t="s">
        <v>2466</v>
      </c>
      <c r="B1378" s="30" t="s">
        <v>33</v>
      </c>
      <c r="C1378" s="24" t="s">
        <v>590</v>
      </c>
      <c r="D1378" s="24" t="s">
        <v>1699</v>
      </c>
    </row>
    <row r="1379" spans="1:4" ht="30" hidden="1" customHeight="1" x14ac:dyDescent="0.25">
      <c r="A1379" s="34" t="s">
        <v>2466</v>
      </c>
      <c r="B1379" s="30" t="s">
        <v>33</v>
      </c>
      <c r="C1379" s="24" t="s">
        <v>590</v>
      </c>
      <c r="D1379" s="24" t="s">
        <v>1698</v>
      </c>
    </row>
    <row r="1380" spans="1:4" ht="30" hidden="1" customHeight="1" x14ac:dyDescent="0.25">
      <c r="A1380" s="34" t="s">
        <v>2466</v>
      </c>
      <c r="B1380" s="30" t="s">
        <v>33</v>
      </c>
      <c r="C1380" s="24" t="s">
        <v>375</v>
      </c>
      <c r="D1380" s="24" t="s">
        <v>1697</v>
      </c>
    </row>
    <row r="1381" spans="1:4" ht="30" hidden="1" customHeight="1" x14ac:dyDescent="0.25">
      <c r="A1381" s="34" t="s">
        <v>2466</v>
      </c>
      <c r="B1381" s="30" t="s">
        <v>33</v>
      </c>
      <c r="C1381" s="24" t="s">
        <v>375</v>
      </c>
      <c r="D1381" s="24" t="s">
        <v>1696</v>
      </c>
    </row>
    <row r="1382" spans="1:4" ht="30" hidden="1" customHeight="1" x14ac:dyDescent="0.25">
      <c r="A1382" s="34" t="s">
        <v>2466</v>
      </c>
      <c r="B1382" s="30" t="s">
        <v>33</v>
      </c>
      <c r="C1382" s="24" t="s">
        <v>375</v>
      </c>
      <c r="D1382" s="24" t="s">
        <v>1695</v>
      </c>
    </row>
    <row r="1383" spans="1:4" ht="30" hidden="1" customHeight="1" x14ac:dyDescent="0.25">
      <c r="A1383" s="34" t="s">
        <v>2466</v>
      </c>
      <c r="B1383" s="30" t="s">
        <v>33</v>
      </c>
      <c r="C1383" s="24" t="s">
        <v>371</v>
      </c>
      <c r="D1383" s="24" t="s">
        <v>1694</v>
      </c>
    </row>
    <row r="1384" spans="1:4" ht="30" hidden="1" customHeight="1" x14ac:dyDescent="0.25">
      <c r="A1384" s="34" t="s">
        <v>2466</v>
      </c>
      <c r="B1384" s="30" t="s">
        <v>33</v>
      </c>
      <c r="C1384" s="24" t="s">
        <v>371</v>
      </c>
      <c r="D1384" s="24" t="s">
        <v>1693</v>
      </c>
    </row>
    <row r="1385" spans="1:4" ht="30" hidden="1" customHeight="1" x14ac:dyDescent="0.25">
      <c r="A1385" s="34" t="s">
        <v>2466</v>
      </c>
      <c r="B1385" s="30" t="s">
        <v>33</v>
      </c>
      <c r="C1385" s="24" t="s">
        <v>368</v>
      </c>
      <c r="D1385" s="24" t="s">
        <v>1671</v>
      </c>
    </row>
    <row r="1386" spans="1:4" ht="30" hidden="1" customHeight="1" x14ac:dyDescent="0.25">
      <c r="A1386" s="34" t="s">
        <v>2466</v>
      </c>
      <c r="B1386" s="30" t="s">
        <v>33</v>
      </c>
      <c r="C1386" s="24" t="s">
        <v>368</v>
      </c>
      <c r="D1386" s="24" t="s">
        <v>1692</v>
      </c>
    </row>
    <row r="1387" spans="1:4" ht="30" hidden="1" customHeight="1" x14ac:dyDescent="0.25">
      <c r="A1387" s="34" t="s">
        <v>2466</v>
      </c>
      <c r="B1387" s="30" t="s">
        <v>33</v>
      </c>
      <c r="C1387" s="24" t="s">
        <v>368</v>
      </c>
      <c r="D1387" s="24" t="s">
        <v>1666</v>
      </c>
    </row>
    <row r="1388" spans="1:4" ht="30" hidden="1" customHeight="1" x14ac:dyDescent="0.25">
      <c r="A1388" s="34" t="s">
        <v>2466</v>
      </c>
      <c r="B1388" s="30" t="s">
        <v>33</v>
      </c>
      <c r="C1388" s="24" t="s">
        <v>368</v>
      </c>
      <c r="D1388" s="24" t="s">
        <v>1691</v>
      </c>
    </row>
    <row r="1389" spans="1:4" ht="30" hidden="1" customHeight="1" x14ac:dyDescent="0.25">
      <c r="A1389" s="34" t="s">
        <v>2466</v>
      </c>
      <c r="B1389" s="30" t="s">
        <v>33</v>
      </c>
      <c r="C1389" s="24" t="s">
        <v>360</v>
      </c>
      <c r="D1389" s="24" t="s">
        <v>1690</v>
      </c>
    </row>
    <row r="1390" spans="1:4" ht="30" hidden="1" customHeight="1" x14ac:dyDescent="0.25">
      <c r="A1390" s="34" t="s">
        <v>2466</v>
      </c>
      <c r="B1390" s="30" t="s">
        <v>33</v>
      </c>
      <c r="C1390" s="24" t="s">
        <v>360</v>
      </c>
      <c r="D1390" s="24" t="s">
        <v>1689</v>
      </c>
    </row>
    <row r="1391" spans="1:4" ht="30" hidden="1" customHeight="1" x14ac:dyDescent="0.25">
      <c r="A1391" s="34" t="s">
        <v>2466</v>
      </c>
      <c r="B1391" s="30" t="s">
        <v>33</v>
      </c>
      <c r="C1391" s="24" t="s">
        <v>360</v>
      </c>
      <c r="D1391" s="24" t="s">
        <v>1688</v>
      </c>
    </row>
    <row r="1392" spans="1:4" ht="30" hidden="1" customHeight="1" x14ac:dyDescent="0.25">
      <c r="A1392" s="34" t="s">
        <v>2466</v>
      </c>
      <c r="B1392" s="30" t="s">
        <v>33</v>
      </c>
      <c r="C1392" s="24" t="s">
        <v>360</v>
      </c>
      <c r="D1392" s="24" t="s">
        <v>1658</v>
      </c>
    </row>
    <row r="1393" spans="1:4" ht="30" hidden="1" customHeight="1" x14ac:dyDescent="0.25">
      <c r="A1393" s="34" t="s">
        <v>2466</v>
      </c>
      <c r="B1393" s="30" t="s">
        <v>33</v>
      </c>
      <c r="C1393" s="24" t="s">
        <v>360</v>
      </c>
      <c r="D1393" s="24" t="s">
        <v>1687</v>
      </c>
    </row>
    <row r="1394" spans="1:4" ht="30" hidden="1" customHeight="1" x14ac:dyDescent="0.25">
      <c r="A1394" s="34" t="s">
        <v>2466</v>
      </c>
      <c r="B1394" s="30" t="s">
        <v>33</v>
      </c>
      <c r="C1394" s="24" t="s">
        <v>360</v>
      </c>
      <c r="D1394" s="24" t="s">
        <v>1686</v>
      </c>
    </row>
    <row r="1395" spans="1:4" ht="30" hidden="1" customHeight="1" x14ac:dyDescent="0.25">
      <c r="A1395" s="34" t="s">
        <v>2466</v>
      </c>
      <c r="B1395" s="30" t="s">
        <v>33</v>
      </c>
      <c r="C1395" s="24" t="s">
        <v>360</v>
      </c>
      <c r="D1395" s="24" t="s">
        <v>1656</v>
      </c>
    </row>
    <row r="1396" spans="1:4" ht="30" hidden="1" customHeight="1" x14ac:dyDescent="0.25">
      <c r="A1396" s="34" t="s">
        <v>2466</v>
      </c>
      <c r="B1396" s="30" t="s">
        <v>33</v>
      </c>
      <c r="C1396" s="24" t="s">
        <v>360</v>
      </c>
      <c r="D1396" s="24" t="s">
        <v>1655</v>
      </c>
    </row>
    <row r="1397" spans="1:4" ht="30" hidden="1" customHeight="1" x14ac:dyDescent="0.25">
      <c r="A1397" s="34" t="s">
        <v>2466</v>
      </c>
      <c r="B1397" s="30" t="s">
        <v>33</v>
      </c>
      <c r="C1397" s="24" t="s">
        <v>360</v>
      </c>
      <c r="D1397" s="24" t="s">
        <v>1654</v>
      </c>
    </row>
    <row r="1398" spans="1:4" ht="30" hidden="1" customHeight="1" x14ac:dyDescent="0.25">
      <c r="A1398" s="30" t="s">
        <v>23</v>
      </c>
      <c r="B1398" s="30" t="s">
        <v>33</v>
      </c>
      <c r="C1398" s="24" t="s">
        <v>360</v>
      </c>
      <c r="D1398" s="24" t="s">
        <v>1685</v>
      </c>
    </row>
    <row r="1399" spans="1:4" ht="30" hidden="1" customHeight="1" x14ac:dyDescent="0.25">
      <c r="A1399" s="34" t="s">
        <v>2466</v>
      </c>
      <c r="B1399" s="30" t="s">
        <v>33</v>
      </c>
      <c r="C1399" s="24" t="s">
        <v>360</v>
      </c>
      <c r="D1399" s="24" t="s">
        <v>1684</v>
      </c>
    </row>
    <row r="1400" spans="1:4" ht="30" hidden="1" customHeight="1" x14ac:dyDescent="0.25">
      <c r="A1400" s="34" t="s">
        <v>2466</v>
      </c>
      <c r="B1400" s="30" t="s">
        <v>33</v>
      </c>
      <c r="C1400" s="24" t="s">
        <v>357</v>
      </c>
      <c r="D1400" s="24" t="s">
        <v>1683</v>
      </c>
    </row>
    <row r="1401" spans="1:4" ht="30" hidden="1" customHeight="1" x14ac:dyDescent="0.25">
      <c r="A1401" s="34" t="s">
        <v>2466</v>
      </c>
      <c r="B1401" s="30" t="s">
        <v>33</v>
      </c>
      <c r="C1401" s="24" t="s">
        <v>357</v>
      </c>
      <c r="D1401" s="24" t="s">
        <v>1682</v>
      </c>
    </row>
    <row r="1402" spans="1:4" ht="30" hidden="1" customHeight="1" x14ac:dyDescent="0.25">
      <c r="A1402" s="34" t="s">
        <v>2466</v>
      </c>
      <c r="B1402" s="30" t="s">
        <v>33</v>
      </c>
      <c r="C1402" s="24" t="s">
        <v>357</v>
      </c>
      <c r="D1402" s="24" t="s">
        <v>1681</v>
      </c>
    </row>
    <row r="1403" spans="1:4" ht="30" hidden="1" customHeight="1" x14ac:dyDescent="0.25">
      <c r="A1403" s="34" t="s">
        <v>2466</v>
      </c>
      <c r="B1403" s="30" t="s">
        <v>33</v>
      </c>
      <c r="C1403" s="24" t="s">
        <v>357</v>
      </c>
      <c r="D1403" s="24" t="s">
        <v>1658</v>
      </c>
    </row>
    <row r="1404" spans="1:4" ht="30" hidden="1" customHeight="1" x14ac:dyDescent="0.25">
      <c r="A1404" s="34" t="s">
        <v>2466</v>
      </c>
      <c r="B1404" s="30" t="s">
        <v>33</v>
      </c>
      <c r="C1404" s="24" t="s">
        <v>357</v>
      </c>
      <c r="D1404" s="24" t="s">
        <v>1680</v>
      </c>
    </row>
    <row r="1405" spans="1:4" ht="30" hidden="1" customHeight="1" x14ac:dyDescent="0.25">
      <c r="A1405" s="34" t="s">
        <v>2466</v>
      </c>
      <c r="B1405" s="30" t="s">
        <v>33</v>
      </c>
      <c r="C1405" s="24" t="s">
        <v>357</v>
      </c>
      <c r="D1405" s="24" t="s">
        <v>1679</v>
      </c>
    </row>
    <row r="1406" spans="1:4" ht="30" hidden="1" customHeight="1" x14ac:dyDescent="0.25">
      <c r="A1406" s="34" t="s">
        <v>2466</v>
      </c>
      <c r="B1406" s="30" t="s">
        <v>33</v>
      </c>
      <c r="C1406" s="24" t="s">
        <v>357</v>
      </c>
      <c r="D1406" s="24" t="s">
        <v>1678</v>
      </c>
    </row>
    <row r="1407" spans="1:4" ht="30" hidden="1" customHeight="1" x14ac:dyDescent="0.25">
      <c r="A1407" s="34" t="s">
        <v>2466</v>
      </c>
      <c r="B1407" s="30" t="s">
        <v>33</v>
      </c>
      <c r="C1407" s="24" t="s">
        <v>357</v>
      </c>
      <c r="D1407" s="24" t="s">
        <v>1677</v>
      </c>
    </row>
    <row r="1408" spans="1:4" ht="30" hidden="1" customHeight="1" x14ac:dyDescent="0.25">
      <c r="A1408" s="34" t="s">
        <v>2466</v>
      </c>
      <c r="B1408" s="30" t="s">
        <v>33</v>
      </c>
      <c r="C1408" s="24" t="s">
        <v>357</v>
      </c>
      <c r="D1408" s="24" t="s">
        <v>1676</v>
      </c>
    </row>
    <row r="1409" spans="1:4" ht="30" hidden="1" customHeight="1" x14ac:dyDescent="0.25">
      <c r="A1409" s="34" t="s">
        <v>2466</v>
      </c>
      <c r="B1409" s="30" t="s">
        <v>33</v>
      </c>
      <c r="C1409" s="24" t="s">
        <v>354</v>
      </c>
      <c r="D1409" s="24" t="s">
        <v>1675</v>
      </c>
    </row>
    <row r="1410" spans="1:4" ht="30" hidden="1" customHeight="1" x14ac:dyDescent="0.25">
      <c r="A1410" s="34" t="s">
        <v>2466</v>
      </c>
      <c r="B1410" s="30" t="s">
        <v>33</v>
      </c>
      <c r="C1410" s="24" t="s">
        <v>354</v>
      </c>
      <c r="D1410" s="24" t="s">
        <v>1674</v>
      </c>
    </row>
    <row r="1411" spans="1:4" ht="30" hidden="1" customHeight="1" x14ac:dyDescent="0.25">
      <c r="A1411" s="34" t="s">
        <v>2466</v>
      </c>
      <c r="B1411" s="30" t="s">
        <v>33</v>
      </c>
      <c r="C1411" s="24" t="s">
        <v>354</v>
      </c>
      <c r="D1411" s="24" t="s">
        <v>1673</v>
      </c>
    </row>
    <row r="1412" spans="1:4" ht="30" hidden="1" customHeight="1" x14ac:dyDescent="0.25">
      <c r="A1412" s="34" t="s">
        <v>2466</v>
      </c>
      <c r="B1412" s="30" t="s">
        <v>33</v>
      </c>
      <c r="C1412" s="24" t="s">
        <v>354</v>
      </c>
      <c r="D1412" s="24" t="s">
        <v>1672</v>
      </c>
    </row>
    <row r="1413" spans="1:4" ht="30" hidden="1" customHeight="1" x14ac:dyDescent="0.25">
      <c r="A1413" s="34" t="s">
        <v>2466</v>
      </c>
      <c r="B1413" s="30" t="s">
        <v>33</v>
      </c>
      <c r="C1413" s="24" t="s">
        <v>352</v>
      </c>
      <c r="D1413" s="24" t="s">
        <v>1666</v>
      </c>
    </row>
    <row r="1414" spans="1:4" ht="30" hidden="1" customHeight="1" x14ac:dyDescent="0.25">
      <c r="A1414" s="34" t="s">
        <v>2466</v>
      </c>
      <c r="B1414" s="30" t="s">
        <v>33</v>
      </c>
      <c r="C1414" s="24" t="s">
        <v>352</v>
      </c>
      <c r="D1414" s="24" t="s">
        <v>1662</v>
      </c>
    </row>
    <row r="1415" spans="1:4" ht="30" hidden="1" customHeight="1" x14ac:dyDescent="0.25">
      <c r="A1415" s="34" t="s">
        <v>2466</v>
      </c>
      <c r="B1415" s="30" t="s">
        <v>33</v>
      </c>
      <c r="C1415" s="24" t="s">
        <v>350</v>
      </c>
      <c r="D1415" s="24" t="s">
        <v>1671</v>
      </c>
    </row>
    <row r="1416" spans="1:4" ht="30" hidden="1" customHeight="1" x14ac:dyDescent="0.25">
      <c r="A1416" s="34" t="s">
        <v>2466</v>
      </c>
      <c r="B1416" s="30" t="s">
        <v>33</v>
      </c>
      <c r="C1416" s="24" t="s">
        <v>350</v>
      </c>
      <c r="D1416" s="24" t="s">
        <v>1670</v>
      </c>
    </row>
    <row r="1417" spans="1:4" ht="30" hidden="1" customHeight="1" x14ac:dyDescent="0.25">
      <c r="A1417" s="34" t="s">
        <v>2466</v>
      </c>
      <c r="B1417" s="30" t="s">
        <v>33</v>
      </c>
      <c r="C1417" s="24" t="s">
        <v>350</v>
      </c>
      <c r="D1417" s="24" t="s">
        <v>1669</v>
      </c>
    </row>
    <row r="1418" spans="1:4" ht="30" hidden="1" customHeight="1" x14ac:dyDescent="0.25">
      <c r="A1418" s="34" t="s">
        <v>2466</v>
      </c>
      <c r="B1418" s="30" t="s">
        <v>33</v>
      </c>
      <c r="C1418" s="24" t="s">
        <v>350</v>
      </c>
      <c r="D1418" s="24" t="s">
        <v>1668</v>
      </c>
    </row>
    <row r="1419" spans="1:4" ht="30" hidden="1" customHeight="1" x14ac:dyDescent="0.25">
      <c r="A1419" s="34" t="s">
        <v>2466</v>
      </c>
      <c r="B1419" s="30" t="s">
        <v>33</v>
      </c>
      <c r="C1419" s="24" t="s">
        <v>350</v>
      </c>
      <c r="D1419" s="24" t="s">
        <v>1667</v>
      </c>
    </row>
    <row r="1420" spans="1:4" ht="30" hidden="1" customHeight="1" x14ac:dyDescent="0.25">
      <c r="A1420" s="34" t="s">
        <v>2466</v>
      </c>
      <c r="B1420" s="30" t="s">
        <v>33</v>
      </c>
      <c r="C1420" s="24" t="s">
        <v>350</v>
      </c>
      <c r="D1420" s="24" t="s">
        <v>1666</v>
      </c>
    </row>
    <row r="1421" spans="1:4" ht="30" hidden="1" customHeight="1" x14ac:dyDescent="0.25">
      <c r="A1421" s="34" t="s">
        <v>2466</v>
      </c>
      <c r="B1421" s="30" t="s">
        <v>33</v>
      </c>
      <c r="C1421" s="24" t="s">
        <v>350</v>
      </c>
      <c r="D1421" s="24" t="s">
        <v>1665</v>
      </c>
    </row>
    <row r="1422" spans="1:4" ht="30" hidden="1" customHeight="1" x14ac:dyDescent="0.25">
      <c r="A1422" s="34" t="s">
        <v>2466</v>
      </c>
      <c r="B1422" s="30" t="s">
        <v>33</v>
      </c>
      <c r="C1422" s="24" t="s">
        <v>350</v>
      </c>
      <c r="D1422" s="24" t="s">
        <v>1664</v>
      </c>
    </row>
    <row r="1423" spans="1:4" ht="30" hidden="1" customHeight="1" x14ac:dyDescent="0.25">
      <c r="A1423" s="34" t="s">
        <v>2466</v>
      </c>
      <c r="B1423" s="30" t="s">
        <v>33</v>
      </c>
      <c r="C1423" s="24" t="s">
        <v>347</v>
      </c>
      <c r="D1423" s="24" t="s">
        <v>1663</v>
      </c>
    </row>
    <row r="1424" spans="1:4" ht="30" hidden="1" customHeight="1" x14ac:dyDescent="0.25">
      <c r="A1424" s="34" t="s">
        <v>2466</v>
      </c>
      <c r="B1424" s="30" t="s">
        <v>33</v>
      </c>
      <c r="C1424" s="24" t="s">
        <v>347</v>
      </c>
      <c r="D1424" s="24" t="s">
        <v>1662</v>
      </c>
    </row>
    <row r="1425" spans="1:4" ht="30" hidden="1" customHeight="1" x14ac:dyDescent="0.25">
      <c r="A1425" s="34" t="s">
        <v>2466</v>
      </c>
      <c r="B1425" s="30" t="s">
        <v>33</v>
      </c>
      <c r="C1425" s="24" t="s">
        <v>347</v>
      </c>
      <c r="D1425" s="24" t="s">
        <v>1661</v>
      </c>
    </row>
    <row r="1426" spans="1:4" ht="30" hidden="1" customHeight="1" x14ac:dyDescent="0.25">
      <c r="A1426" s="34" t="s">
        <v>2466</v>
      </c>
      <c r="B1426" s="30" t="s">
        <v>33</v>
      </c>
      <c r="C1426" s="24" t="s">
        <v>347</v>
      </c>
      <c r="D1426" s="24" t="s">
        <v>1660</v>
      </c>
    </row>
    <row r="1427" spans="1:4" ht="30" hidden="1" customHeight="1" x14ac:dyDescent="0.25">
      <c r="A1427" s="34" t="s">
        <v>2466</v>
      </c>
      <c r="B1427" s="30" t="s">
        <v>33</v>
      </c>
      <c r="C1427" s="24" t="s">
        <v>347</v>
      </c>
      <c r="D1427" s="24" t="s">
        <v>1490</v>
      </c>
    </row>
    <row r="1428" spans="1:4" ht="30" hidden="1" customHeight="1" x14ac:dyDescent="0.25">
      <c r="A1428" s="34" t="s">
        <v>2466</v>
      </c>
      <c r="B1428" s="30" t="s">
        <v>33</v>
      </c>
      <c r="C1428" s="24" t="s">
        <v>564</v>
      </c>
      <c r="D1428" s="24" t="s">
        <v>1659</v>
      </c>
    </row>
    <row r="1429" spans="1:4" ht="30" hidden="1" customHeight="1" x14ac:dyDescent="0.25">
      <c r="A1429" s="34" t="s">
        <v>2466</v>
      </c>
      <c r="B1429" s="30" t="s">
        <v>33</v>
      </c>
      <c r="C1429" s="24" t="s">
        <v>564</v>
      </c>
      <c r="D1429" s="24" t="s">
        <v>1658</v>
      </c>
    </row>
    <row r="1430" spans="1:4" ht="30" hidden="1" customHeight="1" x14ac:dyDescent="0.25">
      <c r="A1430" s="34" t="s">
        <v>2466</v>
      </c>
      <c r="B1430" s="30" t="s">
        <v>33</v>
      </c>
      <c r="C1430" s="24" t="s">
        <v>564</v>
      </c>
      <c r="D1430" s="24" t="s">
        <v>1657</v>
      </c>
    </row>
    <row r="1431" spans="1:4" ht="30" hidden="1" customHeight="1" x14ac:dyDescent="0.25">
      <c r="A1431" s="34" t="s">
        <v>2466</v>
      </c>
      <c r="B1431" s="30" t="s">
        <v>33</v>
      </c>
      <c r="C1431" s="24" t="s">
        <v>564</v>
      </c>
      <c r="D1431" s="24" t="s">
        <v>1656</v>
      </c>
    </row>
    <row r="1432" spans="1:4" ht="30" hidden="1" customHeight="1" x14ac:dyDescent="0.25">
      <c r="A1432" s="34" t="s">
        <v>2466</v>
      </c>
      <c r="B1432" s="30" t="s">
        <v>33</v>
      </c>
      <c r="C1432" s="24" t="s">
        <v>564</v>
      </c>
      <c r="D1432" s="24" t="s">
        <v>1655</v>
      </c>
    </row>
    <row r="1433" spans="1:4" ht="30" hidden="1" customHeight="1" x14ac:dyDescent="0.25">
      <c r="A1433" s="34" t="s">
        <v>2466</v>
      </c>
      <c r="B1433" s="30" t="s">
        <v>33</v>
      </c>
      <c r="C1433" s="24" t="s">
        <v>564</v>
      </c>
      <c r="D1433" s="24" t="s">
        <v>1654</v>
      </c>
    </row>
    <row r="1434" spans="1:4" ht="30" hidden="1" customHeight="1" x14ac:dyDescent="0.25">
      <c r="A1434" s="34" t="s">
        <v>2466</v>
      </c>
      <c r="B1434" s="30" t="s">
        <v>33</v>
      </c>
      <c r="C1434" s="24" t="s">
        <v>562</v>
      </c>
      <c r="D1434" s="24" t="s">
        <v>1594</v>
      </c>
    </row>
    <row r="1435" spans="1:4" ht="30" hidden="1" customHeight="1" x14ac:dyDescent="0.25">
      <c r="A1435" s="34" t="s">
        <v>2466</v>
      </c>
      <c r="B1435" s="30" t="s">
        <v>33</v>
      </c>
      <c r="C1435" s="24" t="s">
        <v>560</v>
      </c>
      <c r="D1435" s="24" t="s">
        <v>1653</v>
      </c>
    </row>
    <row r="1436" spans="1:4" ht="30" hidden="1" customHeight="1" x14ac:dyDescent="0.25">
      <c r="A1436" s="33" t="s">
        <v>468</v>
      </c>
      <c r="B1436" s="30" t="s">
        <v>33</v>
      </c>
      <c r="C1436" s="45" t="s">
        <v>368</v>
      </c>
      <c r="D1436" s="24" t="s">
        <v>553</v>
      </c>
    </row>
    <row r="1437" spans="1:4" ht="30" hidden="1" customHeight="1" x14ac:dyDescent="0.25">
      <c r="A1437" s="34" t="s">
        <v>2466</v>
      </c>
      <c r="B1437" s="30" t="s">
        <v>33</v>
      </c>
      <c r="C1437" s="45" t="s">
        <v>360</v>
      </c>
      <c r="D1437" s="24" t="s">
        <v>552</v>
      </c>
    </row>
    <row r="1438" spans="1:4" ht="30" hidden="1" customHeight="1" x14ac:dyDescent="0.25">
      <c r="A1438" s="34" t="s">
        <v>2466</v>
      </c>
      <c r="B1438" s="30" t="s">
        <v>33</v>
      </c>
      <c r="C1438" s="45" t="s">
        <v>360</v>
      </c>
      <c r="D1438" s="24" t="s">
        <v>551</v>
      </c>
    </row>
    <row r="1439" spans="1:4" ht="30" hidden="1" customHeight="1" x14ac:dyDescent="0.25">
      <c r="A1439" s="30" t="s">
        <v>23</v>
      </c>
      <c r="B1439" s="30" t="s">
        <v>33</v>
      </c>
      <c r="C1439" s="45" t="s">
        <v>357</v>
      </c>
      <c r="D1439" s="24" t="s">
        <v>550</v>
      </c>
    </row>
    <row r="1440" spans="1:4" ht="30" hidden="1" customHeight="1" x14ac:dyDescent="0.25">
      <c r="A1440" s="33" t="s">
        <v>468</v>
      </c>
      <c r="B1440" s="30" t="s">
        <v>33</v>
      </c>
      <c r="C1440" s="45" t="s">
        <v>357</v>
      </c>
      <c r="D1440" s="54" t="s">
        <v>549</v>
      </c>
    </row>
    <row r="1441" spans="1:4" ht="30" hidden="1" customHeight="1" x14ac:dyDescent="0.25">
      <c r="A1441" s="30" t="s">
        <v>23</v>
      </c>
      <c r="B1441" s="30" t="s">
        <v>33</v>
      </c>
      <c r="C1441" s="45" t="s">
        <v>350</v>
      </c>
      <c r="D1441" s="54" t="s">
        <v>381</v>
      </c>
    </row>
    <row r="1442" spans="1:4" ht="30" hidden="1" customHeight="1" x14ac:dyDescent="0.25">
      <c r="A1442" s="30" t="s">
        <v>23</v>
      </c>
      <c r="B1442" s="30" t="s">
        <v>33</v>
      </c>
      <c r="C1442" s="45" t="s">
        <v>368</v>
      </c>
      <c r="D1442" s="54" t="s">
        <v>1652</v>
      </c>
    </row>
    <row r="1443" spans="1:4" ht="30" hidden="1" customHeight="1" x14ac:dyDescent="0.25">
      <c r="A1443" s="35" t="s">
        <v>2463</v>
      </c>
      <c r="B1443" s="30" t="s">
        <v>33</v>
      </c>
      <c r="C1443" s="45" t="s">
        <v>368</v>
      </c>
      <c r="D1443" s="54" t="s">
        <v>389</v>
      </c>
    </row>
    <row r="1444" spans="1:4" ht="30" hidden="1" customHeight="1" x14ac:dyDescent="0.25">
      <c r="A1444" s="35" t="s">
        <v>2463</v>
      </c>
      <c r="B1444" s="30" t="s">
        <v>33</v>
      </c>
      <c r="C1444" s="45" t="s">
        <v>371</v>
      </c>
      <c r="D1444" s="54" t="s">
        <v>1648</v>
      </c>
    </row>
    <row r="1445" spans="1:4" ht="30" hidden="1" customHeight="1" x14ac:dyDescent="0.25">
      <c r="A1445" s="34" t="s">
        <v>2466</v>
      </c>
      <c r="B1445" s="30" t="s">
        <v>33</v>
      </c>
      <c r="C1445" s="45" t="s">
        <v>360</v>
      </c>
      <c r="D1445" s="54" t="s">
        <v>1647</v>
      </c>
    </row>
    <row r="1446" spans="1:4" ht="30" hidden="1" customHeight="1" x14ac:dyDescent="0.25">
      <c r="A1446" s="35" t="s">
        <v>2463</v>
      </c>
      <c r="B1446" s="30" t="s">
        <v>33</v>
      </c>
      <c r="C1446" s="45" t="s">
        <v>360</v>
      </c>
      <c r="D1446" s="54" t="s">
        <v>631</v>
      </c>
    </row>
    <row r="1447" spans="1:4" ht="30" hidden="1" customHeight="1" x14ac:dyDescent="0.25">
      <c r="A1447" s="34" t="s">
        <v>2466</v>
      </c>
      <c r="B1447" s="30" t="s">
        <v>33</v>
      </c>
      <c r="C1447" s="45" t="s">
        <v>357</v>
      </c>
      <c r="D1447" s="54" t="s">
        <v>1646</v>
      </c>
    </row>
    <row r="1448" spans="1:4" ht="30" hidden="1" customHeight="1" x14ac:dyDescent="0.25">
      <c r="A1448" s="35" t="s">
        <v>2463</v>
      </c>
      <c r="B1448" s="30" t="s">
        <v>33</v>
      </c>
      <c r="C1448" s="45" t="s">
        <v>347</v>
      </c>
      <c r="D1448" s="54" t="s">
        <v>1643</v>
      </c>
    </row>
    <row r="1449" spans="1:4" ht="30" hidden="1" customHeight="1" x14ac:dyDescent="0.25">
      <c r="A1449" s="34" t="s">
        <v>2464</v>
      </c>
      <c r="B1449" s="30" t="s">
        <v>33</v>
      </c>
      <c r="C1449" s="45" t="s">
        <v>347</v>
      </c>
      <c r="D1449" s="54" t="s">
        <v>1642</v>
      </c>
    </row>
    <row r="1450" spans="1:4" ht="30" hidden="1" customHeight="1" x14ac:dyDescent="0.25">
      <c r="A1450" s="30" t="s">
        <v>23</v>
      </c>
      <c r="B1450" s="30" t="s">
        <v>33</v>
      </c>
      <c r="C1450" s="45" t="s">
        <v>357</v>
      </c>
      <c r="D1450" s="24" t="s">
        <v>413</v>
      </c>
    </row>
    <row r="1451" spans="1:4" ht="30" hidden="1" customHeight="1" x14ac:dyDescent="0.25">
      <c r="A1451" s="30" t="s">
        <v>23</v>
      </c>
      <c r="B1451" s="30" t="s">
        <v>33</v>
      </c>
      <c r="C1451" s="45" t="s">
        <v>354</v>
      </c>
      <c r="D1451" s="24" t="s">
        <v>412</v>
      </c>
    </row>
    <row r="1452" spans="1:4" ht="30" hidden="1" customHeight="1" x14ac:dyDescent="0.25">
      <c r="A1452" s="33" t="s">
        <v>468</v>
      </c>
      <c r="B1452" s="31" t="s">
        <v>33</v>
      </c>
      <c r="C1452" s="45" t="s">
        <v>350</v>
      </c>
      <c r="D1452" s="24" t="s">
        <v>401</v>
      </c>
    </row>
    <row r="1453" spans="1:4" ht="30" hidden="1" customHeight="1" x14ac:dyDescent="0.25">
      <c r="A1453" s="30" t="s">
        <v>23</v>
      </c>
      <c r="B1453" s="31" t="s">
        <v>33</v>
      </c>
      <c r="C1453" s="45" t="s">
        <v>368</v>
      </c>
      <c r="D1453" s="24" t="s">
        <v>388</v>
      </c>
    </row>
    <row r="1454" spans="1:4" ht="30" hidden="1" customHeight="1" x14ac:dyDescent="0.25">
      <c r="A1454" s="30" t="s">
        <v>23</v>
      </c>
      <c r="B1454" s="31" t="s">
        <v>33</v>
      </c>
      <c r="C1454" s="45" t="s">
        <v>368</v>
      </c>
      <c r="D1454" s="24" t="s">
        <v>404</v>
      </c>
    </row>
    <row r="1455" spans="1:4" ht="30" hidden="1" customHeight="1" x14ac:dyDescent="0.25">
      <c r="A1455" s="30" t="s">
        <v>23</v>
      </c>
      <c r="B1455" s="31" t="s">
        <v>33</v>
      </c>
      <c r="C1455" s="45" t="s">
        <v>357</v>
      </c>
      <c r="D1455" s="24" t="s">
        <v>399</v>
      </c>
    </row>
    <row r="1456" spans="1:4" ht="30" hidden="1" customHeight="1" x14ac:dyDescent="0.25">
      <c r="A1456" s="34" t="s">
        <v>2466</v>
      </c>
      <c r="B1456" s="31" t="s">
        <v>33</v>
      </c>
      <c r="C1456" s="45" t="s">
        <v>368</v>
      </c>
      <c r="D1456" s="24" t="s">
        <v>381</v>
      </c>
    </row>
    <row r="1457" spans="1:4" ht="30" hidden="1" customHeight="1" x14ac:dyDescent="0.25">
      <c r="A1457" s="34" t="s">
        <v>2464</v>
      </c>
      <c r="B1457" s="31" t="s">
        <v>33</v>
      </c>
      <c r="C1457" s="45" t="s">
        <v>371</v>
      </c>
      <c r="D1457" s="24" t="s">
        <v>1640</v>
      </c>
    </row>
    <row r="1458" spans="1:4" ht="30" hidden="1" customHeight="1" x14ac:dyDescent="0.25">
      <c r="A1458" s="30" t="s">
        <v>23</v>
      </c>
      <c r="B1458" s="31" t="s">
        <v>33</v>
      </c>
      <c r="C1458" s="45" t="s">
        <v>371</v>
      </c>
      <c r="D1458" s="24" t="s">
        <v>1639</v>
      </c>
    </row>
    <row r="1459" spans="1:4" ht="30" hidden="1" customHeight="1" x14ac:dyDescent="0.25">
      <c r="A1459" s="34" t="s">
        <v>2466</v>
      </c>
      <c r="B1459" s="31" t="s">
        <v>33</v>
      </c>
      <c r="C1459" s="45" t="s">
        <v>360</v>
      </c>
      <c r="D1459" s="24" t="s">
        <v>1638</v>
      </c>
    </row>
    <row r="1460" spans="1:4" ht="30" hidden="1" customHeight="1" x14ac:dyDescent="0.25">
      <c r="A1460" s="34" t="s">
        <v>2466</v>
      </c>
      <c r="B1460" s="31" t="s">
        <v>33</v>
      </c>
      <c r="C1460" s="45" t="s">
        <v>360</v>
      </c>
      <c r="D1460" s="24" t="s">
        <v>1637</v>
      </c>
    </row>
    <row r="1461" spans="1:4" ht="30" hidden="1" customHeight="1" x14ac:dyDescent="0.25">
      <c r="A1461" s="34" t="s">
        <v>2466</v>
      </c>
      <c r="B1461" s="31" t="s">
        <v>33</v>
      </c>
      <c r="C1461" s="45" t="s">
        <v>357</v>
      </c>
      <c r="D1461" s="54" t="s">
        <v>1636</v>
      </c>
    </row>
    <row r="1462" spans="1:4" ht="30" hidden="1" customHeight="1" x14ac:dyDescent="0.25">
      <c r="A1462" s="34" t="s">
        <v>2466</v>
      </c>
      <c r="B1462" s="31" t="s">
        <v>33</v>
      </c>
      <c r="C1462" s="45" t="s">
        <v>354</v>
      </c>
      <c r="D1462" s="24" t="s">
        <v>1635</v>
      </c>
    </row>
    <row r="1463" spans="1:4" ht="30" hidden="1" customHeight="1" x14ac:dyDescent="0.25">
      <c r="A1463" s="30" t="s">
        <v>23</v>
      </c>
      <c r="B1463" s="31" t="s">
        <v>33</v>
      </c>
      <c r="C1463" s="45" t="s">
        <v>352</v>
      </c>
      <c r="D1463" s="24" t="s">
        <v>1634</v>
      </c>
    </row>
    <row r="1464" spans="1:4" ht="30" hidden="1" customHeight="1" x14ac:dyDescent="0.25">
      <c r="A1464" s="30" t="s">
        <v>23</v>
      </c>
      <c r="B1464" s="31" t="s">
        <v>33</v>
      </c>
      <c r="C1464" s="45" t="s">
        <v>352</v>
      </c>
      <c r="D1464" s="24" t="s">
        <v>1633</v>
      </c>
    </row>
    <row r="1465" spans="1:4" ht="30" hidden="1" customHeight="1" x14ac:dyDescent="0.25">
      <c r="A1465" s="30" t="s">
        <v>23</v>
      </c>
      <c r="B1465" s="31" t="s">
        <v>33</v>
      </c>
      <c r="C1465" s="45" t="s">
        <v>352</v>
      </c>
      <c r="D1465" s="24" t="s">
        <v>1632</v>
      </c>
    </row>
    <row r="1466" spans="1:4" ht="30" hidden="1" customHeight="1" x14ac:dyDescent="0.25">
      <c r="A1466" s="30" t="s">
        <v>23</v>
      </c>
      <c r="B1466" s="31" t="s">
        <v>33</v>
      </c>
      <c r="C1466" s="45" t="s">
        <v>347</v>
      </c>
      <c r="D1466" s="24" t="s">
        <v>850</v>
      </c>
    </row>
    <row r="1467" spans="1:4" ht="30" hidden="1" customHeight="1" x14ac:dyDescent="0.25">
      <c r="A1467" s="30" t="s">
        <v>23</v>
      </c>
      <c r="B1467" s="31" t="s">
        <v>33</v>
      </c>
      <c r="C1467" s="45" t="s">
        <v>352</v>
      </c>
      <c r="D1467" s="24" t="s">
        <v>1631</v>
      </c>
    </row>
    <row r="1468" spans="1:4" ht="30" hidden="1" customHeight="1" x14ac:dyDescent="0.25">
      <c r="A1468" s="34" t="s">
        <v>2464</v>
      </c>
      <c r="B1468" s="31" t="s">
        <v>33</v>
      </c>
      <c r="C1468" s="45" t="s">
        <v>371</v>
      </c>
      <c r="D1468" s="24" t="s">
        <v>379</v>
      </c>
    </row>
    <row r="1469" spans="1:4" ht="30" hidden="1" customHeight="1" x14ac:dyDescent="0.25">
      <c r="A1469" s="34" t="s">
        <v>2466</v>
      </c>
      <c r="B1469" s="31" t="s">
        <v>33</v>
      </c>
      <c r="C1469" s="45" t="s">
        <v>347</v>
      </c>
      <c r="D1469" s="24" t="s">
        <v>378</v>
      </c>
    </row>
    <row r="1470" spans="1:4" ht="30" hidden="1" customHeight="1" x14ac:dyDescent="0.25">
      <c r="A1470" s="34" t="s">
        <v>2466</v>
      </c>
      <c r="B1470" s="31" t="s">
        <v>32</v>
      </c>
      <c r="C1470" s="24" t="s">
        <v>32</v>
      </c>
      <c r="D1470" s="54" t="s">
        <v>1630</v>
      </c>
    </row>
    <row r="1471" spans="1:4" ht="30" hidden="1" customHeight="1" x14ac:dyDescent="0.25">
      <c r="A1471" s="34" t="s">
        <v>2464</v>
      </c>
      <c r="B1471" s="31" t="s">
        <v>32</v>
      </c>
      <c r="C1471" s="111" t="s">
        <v>32</v>
      </c>
      <c r="D1471" s="54" t="s">
        <v>1629</v>
      </c>
    </row>
    <row r="1472" spans="1:4" ht="30" hidden="1" customHeight="1" x14ac:dyDescent="0.25">
      <c r="A1472" s="34" t="s">
        <v>2466</v>
      </c>
      <c r="B1472" s="31" t="s">
        <v>32</v>
      </c>
      <c r="C1472" s="24" t="s">
        <v>888</v>
      </c>
      <c r="D1472" s="54" t="s">
        <v>1628</v>
      </c>
    </row>
    <row r="1473" spans="1:4" ht="30" hidden="1" customHeight="1" x14ac:dyDescent="0.25">
      <c r="A1473" s="34" t="s">
        <v>2466</v>
      </c>
      <c r="B1473" s="31" t="s">
        <v>32</v>
      </c>
      <c r="C1473" s="24" t="s">
        <v>888</v>
      </c>
      <c r="D1473" s="54" t="s">
        <v>1627</v>
      </c>
    </row>
    <row r="1474" spans="1:4" ht="30" hidden="1" customHeight="1" x14ac:dyDescent="0.25">
      <c r="A1474" s="34" t="s">
        <v>2466</v>
      </c>
      <c r="B1474" s="31" t="s">
        <v>32</v>
      </c>
      <c r="C1474" s="24" t="s">
        <v>888</v>
      </c>
      <c r="D1474" s="54" t="s">
        <v>1626</v>
      </c>
    </row>
    <row r="1475" spans="1:4" ht="30" hidden="1" customHeight="1" x14ac:dyDescent="0.25">
      <c r="A1475" s="34" t="s">
        <v>2466</v>
      </c>
      <c r="B1475" s="31" t="s">
        <v>32</v>
      </c>
      <c r="C1475" s="24" t="s">
        <v>888</v>
      </c>
      <c r="D1475" s="54" t="s">
        <v>1625</v>
      </c>
    </row>
    <row r="1476" spans="1:4" ht="30" hidden="1" customHeight="1" x14ac:dyDescent="0.25">
      <c r="A1476" s="34" t="s">
        <v>2464</v>
      </c>
      <c r="B1476" s="31" t="s">
        <v>32</v>
      </c>
      <c r="C1476" s="111" t="s">
        <v>888</v>
      </c>
      <c r="D1476" s="54" t="s">
        <v>1624</v>
      </c>
    </row>
    <row r="1477" spans="1:4" ht="30" hidden="1" customHeight="1" x14ac:dyDescent="0.25">
      <c r="A1477" s="34" t="s">
        <v>2464</v>
      </c>
      <c r="B1477" s="31" t="s">
        <v>32</v>
      </c>
      <c r="C1477" s="111" t="s">
        <v>1576</v>
      </c>
      <c r="D1477" s="54" t="s">
        <v>1623</v>
      </c>
    </row>
    <row r="1478" spans="1:4" ht="30" hidden="1" customHeight="1" x14ac:dyDescent="0.25">
      <c r="A1478" s="34" t="s">
        <v>2466</v>
      </c>
      <c r="B1478" s="31" t="s">
        <v>32</v>
      </c>
      <c r="C1478" s="24" t="s">
        <v>886</v>
      </c>
      <c r="D1478" s="54" t="s">
        <v>1622</v>
      </c>
    </row>
    <row r="1479" spans="1:4" ht="30" hidden="1" customHeight="1" x14ac:dyDescent="0.25">
      <c r="A1479" s="34" t="s">
        <v>2466</v>
      </c>
      <c r="B1479" s="31" t="s">
        <v>32</v>
      </c>
      <c r="C1479" s="24" t="s">
        <v>886</v>
      </c>
      <c r="D1479" s="54" t="s">
        <v>1621</v>
      </c>
    </row>
    <row r="1480" spans="1:4" ht="30" hidden="1" customHeight="1" x14ac:dyDescent="0.25">
      <c r="A1480" s="34" t="s">
        <v>2466</v>
      </c>
      <c r="B1480" s="31" t="s">
        <v>32</v>
      </c>
      <c r="C1480" s="24" t="s">
        <v>886</v>
      </c>
      <c r="D1480" s="54" t="s">
        <v>1620</v>
      </c>
    </row>
    <row r="1481" spans="1:4" ht="30" hidden="1" customHeight="1" x14ac:dyDescent="0.25">
      <c r="A1481" s="34" t="s">
        <v>2466</v>
      </c>
      <c r="B1481" s="31" t="s">
        <v>32</v>
      </c>
      <c r="C1481" s="24" t="s">
        <v>886</v>
      </c>
      <c r="D1481" s="54" t="s">
        <v>1619</v>
      </c>
    </row>
    <row r="1482" spans="1:4" ht="30" hidden="1" customHeight="1" x14ac:dyDescent="0.25">
      <c r="A1482" s="34" t="s">
        <v>2466</v>
      </c>
      <c r="B1482" s="31" t="s">
        <v>32</v>
      </c>
      <c r="C1482" s="24" t="s">
        <v>886</v>
      </c>
      <c r="D1482" s="54" t="s">
        <v>1618</v>
      </c>
    </row>
    <row r="1483" spans="1:4" ht="30" hidden="1" customHeight="1" x14ac:dyDescent="0.25">
      <c r="A1483" s="34" t="s">
        <v>2464</v>
      </c>
      <c r="B1483" s="31" t="s">
        <v>32</v>
      </c>
      <c r="C1483" s="111" t="s">
        <v>886</v>
      </c>
      <c r="D1483" s="54" t="s">
        <v>1617</v>
      </c>
    </row>
    <row r="1484" spans="1:4" ht="30" hidden="1" customHeight="1" x14ac:dyDescent="0.25">
      <c r="A1484" s="34" t="s">
        <v>2464</v>
      </c>
      <c r="B1484" s="31" t="s">
        <v>32</v>
      </c>
      <c r="C1484" s="111" t="s">
        <v>886</v>
      </c>
      <c r="D1484" s="54" t="s">
        <v>1616</v>
      </c>
    </row>
    <row r="1485" spans="1:4" ht="30" hidden="1" customHeight="1" x14ac:dyDescent="0.25">
      <c r="A1485" s="34" t="s">
        <v>2466</v>
      </c>
      <c r="B1485" s="31" t="s">
        <v>32</v>
      </c>
      <c r="C1485" s="24" t="s">
        <v>1570</v>
      </c>
      <c r="D1485" s="54" t="s">
        <v>1615</v>
      </c>
    </row>
    <row r="1486" spans="1:4" ht="30" hidden="1" customHeight="1" x14ac:dyDescent="0.25">
      <c r="A1486" s="34" t="s">
        <v>2466</v>
      </c>
      <c r="B1486" s="31" t="s">
        <v>32</v>
      </c>
      <c r="C1486" s="24" t="s">
        <v>1570</v>
      </c>
      <c r="D1486" s="54" t="s">
        <v>1614</v>
      </c>
    </row>
    <row r="1487" spans="1:4" ht="30" hidden="1" customHeight="1" x14ac:dyDescent="0.25">
      <c r="A1487" s="34" t="s">
        <v>2466</v>
      </c>
      <c r="B1487" s="31" t="s">
        <v>32</v>
      </c>
      <c r="C1487" s="24" t="s">
        <v>1570</v>
      </c>
      <c r="D1487" s="54" t="s">
        <v>1613</v>
      </c>
    </row>
    <row r="1488" spans="1:4" ht="30" hidden="1" customHeight="1" x14ac:dyDescent="0.25">
      <c r="A1488" s="34" t="s">
        <v>2466</v>
      </c>
      <c r="B1488" s="31" t="s">
        <v>32</v>
      </c>
      <c r="C1488" s="24" t="s">
        <v>1570</v>
      </c>
      <c r="D1488" s="54" t="s">
        <v>1612</v>
      </c>
    </row>
    <row r="1489" spans="1:4" ht="30" hidden="1" customHeight="1" x14ac:dyDescent="0.25">
      <c r="A1489" s="34" t="s">
        <v>2464</v>
      </c>
      <c r="B1489" s="31" t="s">
        <v>32</v>
      </c>
      <c r="C1489" s="111" t="s">
        <v>1570</v>
      </c>
      <c r="D1489" s="54" t="s">
        <v>1611</v>
      </c>
    </row>
    <row r="1490" spans="1:4" ht="30" hidden="1" customHeight="1" x14ac:dyDescent="0.25">
      <c r="A1490" s="34" t="s">
        <v>2466</v>
      </c>
      <c r="B1490" s="31" t="s">
        <v>32</v>
      </c>
      <c r="C1490" s="24" t="s">
        <v>1565</v>
      </c>
      <c r="D1490" s="54" t="s">
        <v>1610</v>
      </c>
    </row>
    <row r="1491" spans="1:4" ht="30" hidden="1" customHeight="1" x14ac:dyDescent="0.25">
      <c r="A1491" s="34" t="s">
        <v>2466</v>
      </c>
      <c r="B1491" s="31" t="s">
        <v>32</v>
      </c>
      <c r="C1491" s="24" t="s">
        <v>1565</v>
      </c>
      <c r="D1491" s="54" t="s">
        <v>1609</v>
      </c>
    </row>
    <row r="1492" spans="1:4" ht="30" hidden="1" customHeight="1" x14ac:dyDescent="0.25">
      <c r="A1492" s="34" t="s">
        <v>2466</v>
      </c>
      <c r="B1492" s="31" t="s">
        <v>32</v>
      </c>
      <c r="C1492" s="24" t="s">
        <v>1565</v>
      </c>
      <c r="D1492" s="54" t="s">
        <v>1608</v>
      </c>
    </row>
    <row r="1493" spans="1:4" ht="30" hidden="1" customHeight="1" x14ac:dyDescent="0.25">
      <c r="A1493" s="34" t="s">
        <v>2466</v>
      </c>
      <c r="B1493" s="31" t="s">
        <v>32</v>
      </c>
      <c r="C1493" s="24" t="s">
        <v>884</v>
      </c>
      <c r="D1493" s="54" t="s">
        <v>1607</v>
      </c>
    </row>
    <row r="1494" spans="1:4" ht="30" hidden="1" customHeight="1" x14ac:dyDescent="0.25">
      <c r="A1494" s="34" t="s">
        <v>2466</v>
      </c>
      <c r="B1494" s="31" t="s">
        <v>32</v>
      </c>
      <c r="C1494" s="24" t="s">
        <v>884</v>
      </c>
      <c r="D1494" s="54" t="s">
        <v>1606</v>
      </c>
    </row>
    <row r="1495" spans="1:4" ht="30" hidden="1" customHeight="1" x14ac:dyDescent="0.25">
      <c r="A1495" s="34" t="s">
        <v>2466</v>
      </c>
      <c r="B1495" s="31" t="s">
        <v>32</v>
      </c>
      <c r="C1495" s="24" t="s">
        <v>884</v>
      </c>
      <c r="D1495" s="54" t="s">
        <v>1605</v>
      </c>
    </row>
    <row r="1496" spans="1:4" ht="30" hidden="1" customHeight="1" x14ac:dyDescent="0.25">
      <c r="A1496" s="34" t="s">
        <v>2464</v>
      </c>
      <c r="B1496" s="31" t="s">
        <v>32</v>
      </c>
      <c r="C1496" s="111" t="s">
        <v>884</v>
      </c>
      <c r="D1496" s="54" t="s">
        <v>1604</v>
      </c>
    </row>
    <row r="1497" spans="1:4" ht="30" hidden="1" customHeight="1" x14ac:dyDescent="0.25">
      <c r="A1497" s="34" t="s">
        <v>2466</v>
      </c>
      <c r="B1497" s="31" t="s">
        <v>32</v>
      </c>
      <c r="C1497" s="24" t="s">
        <v>882</v>
      </c>
      <c r="D1497" s="54" t="s">
        <v>1603</v>
      </c>
    </row>
    <row r="1498" spans="1:4" ht="30" hidden="1" customHeight="1" x14ac:dyDescent="0.25">
      <c r="A1498" s="34" t="s">
        <v>2466</v>
      </c>
      <c r="B1498" s="31" t="s">
        <v>32</v>
      </c>
      <c r="C1498" s="24" t="s">
        <v>882</v>
      </c>
      <c r="D1498" s="54" t="s">
        <v>1602</v>
      </c>
    </row>
    <row r="1499" spans="1:4" ht="30" hidden="1" customHeight="1" x14ac:dyDescent="0.25">
      <c r="A1499" s="34" t="s">
        <v>2464</v>
      </c>
      <c r="B1499" s="31" t="s">
        <v>32</v>
      </c>
      <c r="C1499" s="111" t="s">
        <v>882</v>
      </c>
      <c r="D1499" s="54" t="s">
        <v>1601</v>
      </c>
    </row>
    <row r="1500" spans="1:4" ht="30" hidden="1" customHeight="1" x14ac:dyDescent="0.25">
      <c r="A1500" s="34" t="s">
        <v>2466</v>
      </c>
      <c r="B1500" s="31" t="s">
        <v>32</v>
      </c>
      <c r="C1500" s="24" t="s">
        <v>881</v>
      </c>
      <c r="D1500" s="54" t="s">
        <v>1600</v>
      </c>
    </row>
    <row r="1501" spans="1:4" ht="30" hidden="1" customHeight="1" x14ac:dyDescent="0.25">
      <c r="A1501" s="34" t="s">
        <v>2466</v>
      </c>
      <c r="B1501" s="31" t="s">
        <v>32</v>
      </c>
      <c r="C1501" s="24" t="s">
        <v>881</v>
      </c>
      <c r="D1501" s="54" t="s">
        <v>1599</v>
      </c>
    </row>
    <row r="1502" spans="1:4" ht="30" hidden="1" customHeight="1" x14ac:dyDescent="0.25">
      <c r="A1502" s="34" t="s">
        <v>2464</v>
      </c>
      <c r="B1502" s="31" t="s">
        <v>32</v>
      </c>
      <c r="C1502" s="111" t="s">
        <v>881</v>
      </c>
      <c r="D1502" s="54" t="s">
        <v>1598</v>
      </c>
    </row>
    <row r="1503" spans="1:4" ht="30" hidden="1" customHeight="1" x14ac:dyDescent="0.25">
      <c r="A1503" s="34" t="s">
        <v>2466</v>
      </c>
      <c r="B1503" s="31" t="s">
        <v>32</v>
      </c>
      <c r="C1503" s="24" t="s">
        <v>32</v>
      </c>
      <c r="D1503" s="54" t="s">
        <v>1584</v>
      </c>
    </row>
    <row r="1504" spans="1:4" ht="30" hidden="1" customHeight="1" x14ac:dyDescent="0.25">
      <c r="A1504" s="34" t="s">
        <v>2466</v>
      </c>
      <c r="B1504" s="31" t="s">
        <v>32</v>
      </c>
      <c r="C1504" s="24" t="s">
        <v>888</v>
      </c>
      <c r="D1504" s="54" t="s">
        <v>1597</v>
      </c>
    </row>
    <row r="1505" spans="1:4" ht="30" hidden="1" customHeight="1" x14ac:dyDescent="0.25">
      <c r="A1505" s="34" t="s">
        <v>2466</v>
      </c>
      <c r="B1505" s="31" t="s">
        <v>32</v>
      </c>
      <c r="C1505" s="24" t="s">
        <v>888</v>
      </c>
      <c r="D1505" s="54" t="s">
        <v>1596</v>
      </c>
    </row>
    <row r="1506" spans="1:4" ht="30" hidden="1" customHeight="1" x14ac:dyDescent="0.25">
      <c r="A1506" s="34" t="s">
        <v>2466</v>
      </c>
      <c r="B1506" s="31" t="s">
        <v>32</v>
      </c>
      <c r="C1506" s="24" t="s">
        <v>888</v>
      </c>
      <c r="D1506" s="54" t="s">
        <v>1595</v>
      </c>
    </row>
    <row r="1507" spans="1:4" ht="30" hidden="1" customHeight="1" x14ac:dyDescent="0.25">
      <c r="A1507" s="34" t="s">
        <v>2466</v>
      </c>
      <c r="B1507" s="31" t="s">
        <v>32</v>
      </c>
      <c r="C1507" s="24" t="s">
        <v>888</v>
      </c>
      <c r="D1507" s="54" t="s">
        <v>1594</v>
      </c>
    </row>
    <row r="1508" spans="1:4" ht="30" hidden="1" customHeight="1" x14ac:dyDescent="0.25">
      <c r="A1508" s="34" t="s">
        <v>2466</v>
      </c>
      <c r="B1508" s="31" t="s">
        <v>32</v>
      </c>
      <c r="C1508" s="24" t="s">
        <v>1576</v>
      </c>
      <c r="D1508" s="54" t="s">
        <v>1593</v>
      </c>
    </row>
    <row r="1509" spans="1:4" ht="30" hidden="1" customHeight="1" x14ac:dyDescent="0.25">
      <c r="A1509" s="34" t="s">
        <v>2466</v>
      </c>
      <c r="B1509" s="31" t="s">
        <v>32</v>
      </c>
      <c r="C1509" s="24" t="s">
        <v>886</v>
      </c>
      <c r="D1509" s="54" t="s">
        <v>1592</v>
      </c>
    </row>
    <row r="1510" spans="1:4" ht="30" hidden="1" customHeight="1" x14ac:dyDescent="0.25">
      <c r="A1510" s="34" t="s">
        <v>2466</v>
      </c>
      <c r="B1510" s="31" t="s">
        <v>32</v>
      </c>
      <c r="C1510" s="24" t="s">
        <v>886</v>
      </c>
      <c r="D1510" s="54" t="s">
        <v>1591</v>
      </c>
    </row>
    <row r="1511" spans="1:4" ht="30" hidden="1" customHeight="1" x14ac:dyDescent="0.25">
      <c r="A1511" s="34" t="s">
        <v>2466</v>
      </c>
      <c r="B1511" s="31" t="s">
        <v>32</v>
      </c>
      <c r="C1511" s="24" t="s">
        <v>886</v>
      </c>
      <c r="D1511" s="54" t="s">
        <v>1590</v>
      </c>
    </row>
    <row r="1512" spans="1:4" ht="30" hidden="1" customHeight="1" x14ac:dyDescent="0.25">
      <c r="A1512" s="34" t="s">
        <v>2466</v>
      </c>
      <c r="B1512" s="31" t="s">
        <v>32</v>
      </c>
      <c r="C1512" s="24" t="s">
        <v>1570</v>
      </c>
      <c r="D1512" s="54" t="s">
        <v>1589</v>
      </c>
    </row>
    <row r="1513" spans="1:4" ht="30" hidden="1" customHeight="1" x14ac:dyDescent="0.25">
      <c r="A1513" s="34" t="s">
        <v>2466</v>
      </c>
      <c r="B1513" s="31" t="s">
        <v>32</v>
      </c>
      <c r="C1513" s="24" t="s">
        <v>1570</v>
      </c>
      <c r="D1513" s="54" t="s">
        <v>1588</v>
      </c>
    </row>
    <row r="1514" spans="1:4" ht="30" hidden="1" customHeight="1" x14ac:dyDescent="0.25">
      <c r="A1514" s="34" t="s">
        <v>2466</v>
      </c>
      <c r="B1514" s="31" t="s">
        <v>32</v>
      </c>
      <c r="C1514" s="24" t="s">
        <v>1570</v>
      </c>
      <c r="D1514" s="54" t="s">
        <v>1587</v>
      </c>
    </row>
    <row r="1515" spans="1:4" ht="30" hidden="1" customHeight="1" x14ac:dyDescent="0.25">
      <c r="A1515" s="34" t="s">
        <v>2466</v>
      </c>
      <c r="B1515" s="31" t="s">
        <v>32</v>
      </c>
      <c r="C1515" s="24" t="s">
        <v>1570</v>
      </c>
      <c r="D1515" s="54" t="s">
        <v>1586</v>
      </c>
    </row>
    <row r="1516" spans="1:4" ht="30" hidden="1" customHeight="1" x14ac:dyDescent="0.25">
      <c r="A1516" s="34" t="s">
        <v>2466</v>
      </c>
      <c r="B1516" s="31" t="s">
        <v>32</v>
      </c>
      <c r="C1516" s="24" t="s">
        <v>1565</v>
      </c>
      <c r="D1516" s="54" t="s">
        <v>1585</v>
      </c>
    </row>
    <row r="1517" spans="1:4" ht="30" hidden="1" customHeight="1" x14ac:dyDescent="0.25">
      <c r="A1517" s="34" t="s">
        <v>2466</v>
      </c>
      <c r="B1517" s="31" t="s">
        <v>32</v>
      </c>
      <c r="C1517" s="24" t="s">
        <v>884</v>
      </c>
      <c r="D1517" s="54" t="s">
        <v>1584</v>
      </c>
    </row>
    <row r="1518" spans="1:4" ht="30" hidden="1" customHeight="1" x14ac:dyDescent="0.25">
      <c r="A1518" s="34" t="s">
        <v>2466</v>
      </c>
      <c r="B1518" s="31" t="s">
        <v>32</v>
      </c>
      <c r="C1518" s="24" t="s">
        <v>881</v>
      </c>
      <c r="D1518" s="54" t="s">
        <v>1583</v>
      </c>
    </row>
    <row r="1519" spans="1:4" ht="30" hidden="1" customHeight="1" x14ac:dyDescent="0.25">
      <c r="A1519" s="34" t="s">
        <v>2464</v>
      </c>
      <c r="B1519" s="31" t="s">
        <v>32</v>
      </c>
      <c r="C1519" s="111" t="s">
        <v>32</v>
      </c>
      <c r="D1519" s="54" t="s">
        <v>1582</v>
      </c>
    </row>
    <row r="1520" spans="1:4" ht="30" hidden="1" customHeight="1" x14ac:dyDescent="0.25">
      <c r="A1520" s="34" t="s">
        <v>2466</v>
      </c>
      <c r="B1520" s="31" t="s">
        <v>32</v>
      </c>
      <c r="C1520" s="24" t="s">
        <v>888</v>
      </c>
      <c r="D1520" s="54" t="s">
        <v>1581</v>
      </c>
    </row>
    <row r="1521" spans="1:4" ht="30" hidden="1" customHeight="1" x14ac:dyDescent="0.25">
      <c r="A1521" s="34" t="s">
        <v>2464</v>
      </c>
      <c r="B1521" s="31" t="s">
        <v>32</v>
      </c>
      <c r="C1521" s="111" t="s">
        <v>888</v>
      </c>
      <c r="D1521" s="54" t="s">
        <v>1580</v>
      </c>
    </row>
    <row r="1522" spans="1:4" ht="30" hidden="1" customHeight="1" x14ac:dyDescent="0.25">
      <c r="A1522" s="34" t="s">
        <v>2466</v>
      </c>
      <c r="B1522" s="31" t="s">
        <v>32</v>
      </c>
      <c r="C1522" s="24" t="s">
        <v>884</v>
      </c>
      <c r="D1522" s="54" t="s">
        <v>1563</v>
      </c>
    </row>
    <row r="1523" spans="1:4" ht="30" hidden="1" customHeight="1" x14ac:dyDescent="0.25">
      <c r="A1523" s="34" t="s">
        <v>2464</v>
      </c>
      <c r="B1523" s="31" t="s">
        <v>32</v>
      </c>
      <c r="C1523" s="111" t="s">
        <v>884</v>
      </c>
      <c r="D1523" s="54" t="s">
        <v>1562</v>
      </c>
    </row>
    <row r="1524" spans="1:4" ht="30" hidden="1" customHeight="1" x14ac:dyDescent="0.25">
      <c r="A1524" s="34" t="s">
        <v>2466</v>
      </c>
      <c r="B1524" s="31" t="s">
        <v>30</v>
      </c>
      <c r="C1524" s="24" t="s">
        <v>866</v>
      </c>
      <c r="D1524" s="54" t="s">
        <v>1559</v>
      </c>
    </row>
    <row r="1525" spans="1:4" ht="30" hidden="1" customHeight="1" x14ac:dyDescent="0.25">
      <c r="A1525" s="34" t="s">
        <v>2466</v>
      </c>
      <c r="B1525" s="31" t="s">
        <v>30</v>
      </c>
      <c r="C1525" s="24" t="s">
        <v>864</v>
      </c>
      <c r="D1525" s="54" t="s">
        <v>1558</v>
      </c>
    </row>
    <row r="1526" spans="1:4" ht="30" hidden="1" customHeight="1" x14ac:dyDescent="0.25">
      <c r="A1526" s="34" t="s">
        <v>2466</v>
      </c>
      <c r="B1526" s="31" t="s">
        <v>30</v>
      </c>
      <c r="C1526" s="24" t="s">
        <v>862</v>
      </c>
      <c r="D1526" s="54" t="s">
        <v>1557</v>
      </c>
    </row>
    <row r="1527" spans="1:4" ht="30" hidden="1" customHeight="1" x14ac:dyDescent="0.25">
      <c r="A1527" s="34" t="s">
        <v>2466</v>
      </c>
      <c r="B1527" s="31" t="s">
        <v>30</v>
      </c>
      <c r="C1527" s="24" t="s">
        <v>862</v>
      </c>
      <c r="D1527" s="54" t="s">
        <v>1556</v>
      </c>
    </row>
    <row r="1528" spans="1:4" ht="30" hidden="1" customHeight="1" x14ac:dyDescent="0.25">
      <c r="A1528" s="34" t="s">
        <v>2466</v>
      </c>
      <c r="B1528" s="31" t="s">
        <v>30</v>
      </c>
      <c r="C1528" s="24" t="s">
        <v>862</v>
      </c>
      <c r="D1528" s="54" t="s">
        <v>1555</v>
      </c>
    </row>
    <row r="1529" spans="1:4" ht="30" hidden="1" customHeight="1" x14ac:dyDescent="0.25">
      <c r="A1529" s="34" t="s">
        <v>2466</v>
      </c>
      <c r="B1529" s="31" t="s">
        <v>30</v>
      </c>
      <c r="C1529" s="24" t="s">
        <v>862</v>
      </c>
      <c r="D1529" s="54" t="s">
        <v>1554</v>
      </c>
    </row>
    <row r="1530" spans="1:4" ht="30" hidden="1" customHeight="1" x14ac:dyDescent="0.25">
      <c r="A1530" s="34" t="s">
        <v>2466</v>
      </c>
      <c r="B1530" s="31" t="s">
        <v>30</v>
      </c>
      <c r="C1530" s="24" t="s">
        <v>860</v>
      </c>
      <c r="D1530" s="54" t="s">
        <v>1553</v>
      </c>
    </row>
    <row r="1531" spans="1:4" ht="30" hidden="1" customHeight="1" x14ac:dyDescent="0.25">
      <c r="A1531" s="34" t="s">
        <v>2466</v>
      </c>
      <c r="B1531" s="31" t="s">
        <v>30</v>
      </c>
      <c r="C1531" s="24" t="s">
        <v>866</v>
      </c>
      <c r="D1531" s="54" t="s">
        <v>875</v>
      </c>
    </row>
    <row r="1532" spans="1:4" ht="30" hidden="1" customHeight="1" x14ac:dyDescent="0.25">
      <c r="A1532" s="34" t="s">
        <v>2466</v>
      </c>
      <c r="B1532" s="31" t="s">
        <v>30</v>
      </c>
      <c r="C1532" s="24" t="s">
        <v>862</v>
      </c>
      <c r="D1532" s="54" t="s">
        <v>1552</v>
      </c>
    </row>
    <row r="1533" spans="1:4" ht="30" hidden="1" customHeight="1" x14ac:dyDescent="0.25">
      <c r="A1533" s="34" t="s">
        <v>2464</v>
      </c>
      <c r="B1533" s="31" t="s">
        <v>30</v>
      </c>
      <c r="C1533" s="111" t="s">
        <v>862</v>
      </c>
      <c r="D1533" s="54" t="s">
        <v>46</v>
      </c>
    </row>
    <row r="1534" spans="1:4" ht="30" hidden="1" customHeight="1" x14ac:dyDescent="0.25">
      <c r="A1534" s="35" t="s">
        <v>2463</v>
      </c>
      <c r="B1534" s="31" t="s">
        <v>30</v>
      </c>
      <c r="C1534" s="111" t="s">
        <v>866</v>
      </c>
      <c r="D1534" s="54" t="s">
        <v>872</v>
      </c>
    </row>
    <row r="1535" spans="1:4" ht="123" hidden="1" customHeight="1" x14ac:dyDescent="0.25">
      <c r="A1535" s="35" t="s">
        <v>2463</v>
      </c>
      <c r="B1535" s="31" t="s">
        <v>30</v>
      </c>
      <c r="C1535" s="111" t="s">
        <v>864</v>
      </c>
      <c r="D1535" s="54" t="s">
        <v>871</v>
      </c>
    </row>
    <row r="1536" spans="1:4" ht="30" hidden="1" customHeight="1" x14ac:dyDescent="0.25">
      <c r="A1536" s="30" t="s">
        <v>23</v>
      </c>
      <c r="B1536" s="31" t="s">
        <v>30</v>
      </c>
      <c r="C1536" s="111" t="s">
        <v>862</v>
      </c>
      <c r="D1536" s="54" t="s">
        <v>868</v>
      </c>
    </row>
    <row r="1537" spans="1:4" ht="30" hidden="1" customHeight="1" x14ac:dyDescent="0.25">
      <c r="A1537" s="34" t="s">
        <v>2464</v>
      </c>
      <c r="B1537" s="31" t="s">
        <v>30</v>
      </c>
      <c r="C1537" s="111" t="s">
        <v>866</v>
      </c>
      <c r="D1537" s="54" t="s">
        <v>1195</v>
      </c>
    </row>
    <row r="1538" spans="1:4" ht="30" hidden="1" customHeight="1" x14ac:dyDescent="0.25">
      <c r="A1538" s="34" t="s">
        <v>2466</v>
      </c>
      <c r="B1538" s="31" t="s">
        <v>30</v>
      </c>
      <c r="C1538" s="24" t="s">
        <v>866</v>
      </c>
      <c r="D1538" s="54" t="s">
        <v>1550</v>
      </c>
    </row>
    <row r="1539" spans="1:4" ht="30" hidden="1" customHeight="1" x14ac:dyDescent="0.25">
      <c r="A1539" s="34" t="s">
        <v>2464</v>
      </c>
      <c r="B1539" s="31" t="s">
        <v>30</v>
      </c>
      <c r="C1539" s="111" t="s">
        <v>862</v>
      </c>
      <c r="D1539" s="54" t="s">
        <v>1549</v>
      </c>
    </row>
    <row r="1540" spans="1:4" ht="30" hidden="1" customHeight="1" x14ac:dyDescent="0.25">
      <c r="A1540" s="34" t="s">
        <v>2466</v>
      </c>
      <c r="B1540" s="30" t="s">
        <v>29</v>
      </c>
      <c r="C1540" s="24" t="s">
        <v>830</v>
      </c>
      <c r="D1540" s="54" t="s">
        <v>1546</v>
      </c>
    </row>
    <row r="1541" spans="1:4" ht="30" hidden="1" customHeight="1" x14ac:dyDescent="0.25">
      <c r="A1541" s="34" t="s">
        <v>2464</v>
      </c>
      <c r="B1541" s="30" t="s">
        <v>29</v>
      </c>
      <c r="C1541" s="111" t="s">
        <v>830</v>
      </c>
      <c r="D1541" s="54" t="s">
        <v>94</v>
      </c>
    </row>
    <row r="1542" spans="1:4" ht="30" hidden="1" customHeight="1" x14ac:dyDescent="0.25">
      <c r="A1542" s="34" t="s">
        <v>2464</v>
      </c>
      <c r="B1542" s="30" t="s">
        <v>29</v>
      </c>
      <c r="C1542" s="111" t="s">
        <v>830</v>
      </c>
      <c r="D1542" s="54" t="s">
        <v>1545</v>
      </c>
    </row>
    <row r="1543" spans="1:4" ht="30" hidden="1" customHeight="1" x14ac:dyDescent="0.25">
      <c r="A1543" s="34" t="s">
        <v>2464</v>
      </c>
      <c r="B1543" s="30" t="s">
        <v>29</v>
      </c>
      <c r="C1543" s="111" t="s">
        <v>830</v>
      </c>
      <c r="D1543" s="54" t="s">
        <v>1544</v>
      </c>
    </row>
    <row r="1544" spans="1:4" ht="30" hidden="1" customHeight="1" x14ac:dyDescent="0.25">
      <c r="A1544" s="34" t="s">
        <v>2464</v>
      </c>
      <c r="B1544" s="30" t="s">
        <v>29</v>
      </c>
      <c r="C1544" s="111" t="s">
        <v>830</v>
      </c>
      <c r="D1544" s="54" t="s">
        <v>1543</v>
      </c>
    </row>
    <row r="1545" spans="1:4" ht="30" hidden="1" customHeight="1" x14ac:dyDescent="0.25">
      <c r="A1545" s="34" t="s">
        <v>2464</v>
      </c>
      <c r="B1545" s="30" t="s">
        <v>29</v>
      </c>
      <c r="C1545" s="111" t="s">
        <v>830</v>
      </c>
      <c r="D1545" s="54" t="s">
        <v>1542</v>
      </c>
    </row>
    <row r="1546" spans="1:4" ht="30" hidden="1" customHeight="1" x14ac:dyDescent="0.25">
      <c r="A1546" s="34" t="s">
        <v>2464</v>
      </c>
      <c r="B1546" s="30" t="s">
        <v>29</v>
      </c>
      <c r="C1546" s="111" t="s">
        <v>828</v>
      </c>
      <c r="D1546" s="54" t="s">
        <v>94</v>
      </c>
    </row>
    <row r="1547" spans="1:4" ht="30" hidden="1" customHeight="1" x14ac:dyDescent="0.25">
      <c r="A1547" s="34" t="s">
        <v>2464</v>
      </c>
      <c r="B1547" s="30" t="s">
        <v>29</v>
      </c>
      <c r="C1547" s="111" t="s">
        <v>828</v>
      </c>
      <c r="D1547" s="54" t="s">
        <v>1544</v>
      </c>
    </row>
    <row r="1548" spans="1:4" ht="30" hidden="1" customHeight="1" x14ac:dyDescent="0.25">
      <c r="A1548" s="34" t="s">
        <v>2464</v>
      </c>
      <c r="B1548" s="30" t="s">
        <v>29</v>
      </c>
      <c r="C1548" s="111" t="s">
        <v>828</v>
      </c>
      <c r="D1548" s="54" t="s">
        <v>1543</v>
      </c>
    </row>
    <row r="1549" spans="1:4" ht="30" hidden="1" customHeight="1" x14ac:dyDescent="0.25">
      <c r="A1549" s="34" t="s">
        <v>2466</v>
      </c>
      <c r="B1549" s="30" t="s">
        <v>29</v>
      </c>
      <c r="C1549" s="24" t="s">
        <v>828</v>
      </c>
      <c r="D1549" s="54" t="s">
        <v>1542</v>
      </c>
    </row>
    <row r="1550" spans="1:4" ht="30" hidden="1" customHeight="1" x14ac:dyDescent="0.25">
      <c r="A1550" s="34" t="s">
        <v>2464</v>
      </c>
      <c r="B1550" s="30" t="s">
        <v>29</v>
      </c>
      <c r="C1550" s="111" t="s">
        <v>828</v>
      </c>
      <c r="D1550" s="54" t="s">
        <v>94</v>
      </c>
    </row>
    <row r="1551" spans="1:4" ht="30" hidden="1" customHeight="1" x14ac:dyDescent="0.25">
      <c r="A1551" s="34" t="s">
        <v>2464</v>
      </c>
      <c r="B1551" s="30" t="s">
        <v>29</v>
      </c>
      <c r="C1551" s="111" t="s">
        <v>840</v>
      </c>
      <c r="D1551" s="54" t="s">
        <v>94</v>
      </c>
    </row>
    <row r="1552" spans="1:4" ht="30" hidden="1" customHeight="1" x14ac:dyDescent="0.25">
      <c r="A1552" s="34" t="s">
        <v>2466</v>
      </c>
      <c r="B1552" s="30" t="s">
        <v>29</v>
      </c>
      <c r="C1552" s="24" t="s">
        <v>855</v>
      </c>
      <c r="D1552" s="54" t="s">
        <v>94</v>
      </c>
    </row>
    <row r="1553" spans="1:4" ht="30" hidden="1" customHeight="1" x14ac:dyDescent="0.25">
      <c r="A1553" s="35" t="s">
        <v>2463</v>
      </c>
      <c r="B1553" s="30" t="s">
        <v>29</v>
      </c>
      <c r="C1553" s="111" t="s">
        <v>821</v>
      </c>
      <c r="D1553" s="54" t="s">
        <v>1541</v>
      </c>
    </row>
    <row r="1554" spans="1:4" ht="30" hidden="1" customHeight="1" x14ac:dyDescent="0.25">
      <c r="A1554" s="34" t="s">
        <v>2466</v>
      </c>
      <c r="B1554" s="30" t="s">
        <v>29</v>
      </c>
      <c r="C1554" s="24" t="s">
        <v>29</v>
      </c>
      <c r="D1554" s="54" t="s">
        <v>1474</v>
      </c>
    </row>
    <row r="1555" spans="1:4" ht="30" hidden="1" customHeight="1" x14ac:dyDescent="0.25">
      <c r="A1555" s="34" t="s">
        <v>2466</v>
      </c>
      <c r="B1555" s="30" t="s">
        <v>29</v>
      </c>
      <c r="C1555" s="24" t="s">
        <v>830</v>
      </c>
      <c r="D1555" s="54" t="s">
        <v>1537</v>
      </c>
    </row>
    <row r="1556" spans="1:4" ht="30" hidden="1" customHeight="1" x14ac:dyDescent="0.25">
      <c r="A1556" s="34" t="s">
        <v>2466</v>
      </c>
      <c r="B1556" s="30" t="s">
        <v>29</v>
      </c>
      <c r="C1556" s="24" t="s">
        <v>830</v>
      </c>
      <c r="D1556" s="54" t="s">
        <v>1536</v>
      </c>
    </row>
    <row r="1557" spans="1:4" ht="30" hidden="1" customHeight="1" x14ac:dyDescent="0.25">
      <c r="A1557" s="34" t="s">
        <v>2466</v>
      </c>
      <c r="B1557" s="30" t="s">
        <v>29</v>
      </c>
      <c r="C1557" s="24" t="s">
        <v>830</v>
      </c>
      <c r="D1557" s="54" t="s">
        <v>1540</v>
      </c>
    </row>
    <row r="1558" spans="1:4" ht="30" hidden="1" customHeight="1" x14ac:dyDescent="0.25">
      <c r="A1558" s="34" t="s">
        <v>2466</v>
      </c>
      <c r="B1558" s="30" t="s">
        <v>29</v>
      </c>
      <c r="C1558" s="24" t="s">
        <v>830</v>
      </c>
      <c r="D1558" s="54" t="s">
        <v>1539</v>
      </c>
    </row>
    <row r="1559" spans="1:4" ht="30" hidden="1" customHeight="1" x14ac:dyDescent="0.25">
      <c r="A1559" s="34" t="s">
        <v>2466</v>
      </c>
      <c r="B1559" s="30" t="s">
        <v>29</v>
      </c>
      <c r="C1559" s="24" t="s">
        <v>830</v>
      </c>
      <c r="D1559" s="54" t="s">
        <v>1538</v>
      </c>
    </row>
    <row r="1560" spans="1:4" ht="30" hidden="1" customHeight="1" x14ac:dyDescent="0.25">
      <c r="A1560" s="34" t="s">
        <v>2466</v>
      </c>
      <c r="B1560" s="30" t="s">
        <v>29</v>
      </c>
      <c r="C1560" s="24" t="s">
        <v>828</v>
      </c>
      <c r="D1560" s="54" t="s">
        <v>1537</v>
      </c>
    </row>
    <row r="1561" spans="1:4" ht="30" hidden="1" customHeight="1" x14ac:dyDescent="0.25">
      <c r="A1561" s="34" t="s">
        <v>2466</v>
      </c>
      <c r="B1561" s="30" t="s">
        <v>29</v>
      </c>
      <c r="C1561" s="24" t="s">
        <v>828</v>
      </c>
      <c r="D1561" s="54" t="s">
        <v>1536</v>
      </c>
    </row>
    <row r="1562" spans="1:4" ht="30" hidden="1" customHeight="1" x14ac:dyDescent="0.25">
      <c r="A1562" s="34" t="s">
        <v>2466</v>
      </c>
      <c r="B1562" s="30" t="s">
        <v>29</v>
      </c>
      <c r="C1562" s="24" t="s">
        <v>828</v>
      </c>
      <c r="D1562" s="54" t="s">
        <v>1535</v>
      </c>
    </row>
    <row r="1563" spans="1:4" ht="30" hidden="1" customHeight="1" x14ac:dyDescent="0.25">
      <c r="A1563" s="34" t="s">
        <v>2466</v>
      </c>
      <c r="B1563" s="30" t="s">
        <v>29</v>
      </c>
      <c r="C1563" s="24" t="s">
        <v>828</v>
      </c>
      <c r="D1563" s="54" t="s">
        <v>1534</v>
      </c>
    </row>
    <row r="1564" spans="1:4" ht="30" hidden="1" customHeight="1" x14ac:dyDescent="0.25">
      <c r="A1564" s="34" t="s">
        <v>2466</v>
      </c>
      <c r="B1564" s="30" t="s">
        <v>29</v>
      </c>
      <c r="C1564" s="24" t="s">
        <v>828</v>
      </c>
      <c r="D1564" s="54" t="s">
        <v>1533</v>
      </c>
    </row>
    <row r="1565" spans="1:4" ht="30" hidden="1" customHeight="1" x14ac:dyDescent="0.25">
      <c r="A1565" s="35" t="s">
        <v>2463</v>
      </c>
      <c r="B1565" s="30" t="s">
        <v>29</v>
      </c>
      <c r="C1565" s="111" t="s">
        <v>828</v>
      </c>
      <c r="D1565" s="54" t="s">
        <v>1532</v>
      </c>
    </row>
    <row r="1566" spans="1:4" ht="30" hidden="1" customHeight="1" x14ac:dyDescent="0.25">
      <c r="A1566" s="34" t="s">
        <v>2464</v>
      </c>
      <c r="B1566" s="30" t="s">
        <v>29</v>
      </c>
      <c r="C1566" s="111" t="s">
        <v>828</v>
      </c>
      <c r="D1566" s="54" t="s">
        <v>858</v>
      </c>
    </row>
    <row r="1567" spans="1:4" ht="30" hidden="1" customHeight="1" x14ac:dyDescent="0.25">
      <c r="A1567" s="34" t="s">
        <v>2466</v>
      </c>
      <c r="B1567" s="30" t="s">
        <v>29</v>
      </c>
      <c r="C1567" s="24" t="s">
        <v>840</v>
      </c>
      <c r="D1567" s="54" t="s">
        <v>1474</v>
      </c>
    </row>
    <row r="1568" spans="1:4" ht="30" hidden="1" customHeight="1" x14ac:dyDescent="0.25">
      <c r="A1568" s="34" t="s">
        <v>2466</v>
      </c>
      <c r="B1568" s="30" t="s">
        <v>29</v>
      </c>
      <c r="C1568" s="24" t="s">
        <v>839</v>
      </c>
      <c r="D1568" s="54" t="s">
        <v>1474</v>
      </c>
    </row>
    <row r="1569" spans="1:4" ht="30" hidden="1" customHeight="1" x14ac:dyDescent="0.25">
      <c r="A1569" s="34" t="s">
        <v>2466</v>
      </c>
      <c r="B1569" s="30" t="s">
        <v>29</v>
      </c>
      <c r="C1569" s="24" t="s">
        <v>837</v>
      </c>
      <c r="D1569" s="54" t="s">
        <v>1474</v>
      </c>
    </row>
    <row r="1570" spans="1:4" ht="30" hidden="1" customHeight="1" x14ac:dyDescent="0.25">
      <c r="A1570" s="34" t="s">
        <v>2466</v>
      </c>
      <c r="B1570" s="30" t="s">
        <v>29</v>
      </c>
      <c r="C1570" s="24" t="s">
        <v>855</v>
      </c>
      <c r="D1570" s="54" t="s">
        <v>1531</v>
      </c>
    </row>
    <row r="1571" spans="1:4" ht="30" hidden="1" customHeight="1" x14ac:dyDescent="0.25">
      <c r="A1571" s="34" t="s">
        <v>2466</v>
      </c>
      <c r="B1571" s="30" t="s">
        <v>29</v>
      </c>
      <c r="C1571" s="24" t="s">
        <v>852</v>
      </c>
      <c r="D1571" s="54" t="s">
        <v>1474</v>
      </c>
    </row>
    <row r="1572" spans="1:4" ht="30" hidden="1" customHeight="1" x14ac:dyDescent="0.25">
      <c r="A1572" s="34" t="s">
        <v>2466</v>
      </c>
      <c r="B1572" s="30" t="s">
        <v>29</v>
      </c>
      <c r="C1572" s="24" t="s">
        <v>821</v>
      </c>
      <c r="D1572" s="54" t="s">
        <v>497</v>
      </c>
    </row>
    <row r="1573" spans="1:4" ht="30" hidden="1" customHeight="1" x14ac:dyDescent="0.25">
      <c r="A1573" s="34" t="s">
        <v>2466</v>
      </c>
      <c r="B1573" s="30" t="s">
        <v>29</v>
      </c>
      <c r="C1573" s="24" t="s">
        <v>821</v>
      </c>
      <c r="D1573" s="54" t="s">
        <v>1495</v>
      </c>
    </row>
    <row r="1574" spans="1:4" ht="30" hidden="1" customHeight="1" x14ac:dyDescent="0.25">
      <c r="A1574" s="34" t="s">
        <v>2466</v>
      </c>
      <c r="B1574" s="30" t="s">
        <v>29</v>
      </c>
      <c r="C1574" s="24" t="s">
        <v>821</v>
      </c>
      <c r="D1574" s="54" t="s">
        <v>1530</v>
      </c>
    </row>
    <row r="1575" spans="1:4" ht="30" hidden="1" customHeight="1" x14ac:dyDescent="0.25">
      <c r="A1575" s="34" t="s">
        <v>2466</v>
      </c>
      <c r="B1575" s="30" t="s">
        <v>29</v>
      </c>
      <c r="C1575" s="24" t="s">
        <v>821</v>
      </c>
      <c r="D1575" s="54" t="s">
        <v>1493</v>
      </c>
    </row>
    <row r="1576" spans="1:4" ht="30" hidden="1" customHeight="1" x14ac:dyDescent="0.25">
      <c r="A1576" s="34" t="s">
        <v>2466</v>
      </c>
      <c r="B1576" s="30" t="s">
        <v>29</v>
      </c>
      <c r="C1576" s="24" t="s">
        <v>821</v>
      </c>
      <c r="D1576" s="54" t="s">
        <v>1490</v>
      </c>
    </row>
    <row r="1577" spans="1:4" ht="30" hidden="1" customHeight="1" x14ac:dyDescent="0.25">
      <c r="A1577" s="34" t="s">
        <v>2466</v>
      </c>
      <c r="B1577" s="30" t="s">
        <v>29</v>
      </c>
      <c r="C1577" s="24" t="s">
        <v>834</v>
      </c>
      <c r="D1577" s="54" t="s">
        <v>1474</v>
      </c>
    </row>
    <row r="1578" spans="1:4" ht="30" hidden="1" customHeight="1" x14ac:dyDescent="0.25">
      <c r="A1578" s="34" t="s">
        <v>2466</v>
      </c>
      <c r="B1578" s="30" t="s">
        <v>29</v>
      </c>
      <c r="C1578" s="24" t="s">
        <v>833</v>
      </c>
      <c r="D1578" s="54" t="s">
        <v>1474</v>
      </c>
    </row>
    <row r="1579" spans="1:4" ht="30" hidden="1" customHeight="1" x14ac:dyDescent="0.25">
      <c r="A1579" s="30" t="s">
        <v>23</v>
      </c>
      <c r="B1579" s="30" t="s">
        <v>29</v>
      </c>
      <c r="C1579" s="111" t="s">
        <v>821</v>
      </c>
      <c r="D1579" s="54" t="s">
        <v>854</v>
      </c>
    </row>
    <row r="1580" spans="1:4" ht="30" hidden="1" customHeight="1" x14ac:dyDescent="0.25">
      <c r="A1580" s="34" t="s">
        <v>2466</v>
      </c>
      <c r="B1580" s="30" t="s">
        <v>29</v>
      </c>
      <c r="C1580" s="24" t="s">
        <v>828</v>
      </c>
      <c r="D1580" s="54" t="s">
        <v>1529</v>
      </c>
    </row>
    <row r="1581" spans="1:4" ht="30" hidden="1" customHeight="1" x14ac:dyDescent="0.25">
      <c r="A1581" s="34" t="s">
        <v>2466</v>
      </c>
      <c r="B1581" s="30" t="s">
        <v>29</v>
      </c>
      <c r="C1581" s="24" t="s">
        <v>821</v>
      </c>
      <c r="D1581" s="54" t="s">
        <v>1491</v>
      </c>
    </row>
    <row r="1582" spans="1:4" ht="30" hidden="1" customHeight="1" x14ac:dyDescent="0.25">
      <c r="A1582" s="30" t="s">
        <v>23</v>
      </c>
      <c r="B1582" s="30" t="s">
        <v>29</v>
      </c>
      <c r="C1582" s="111" t="s">
        <v>830</v>
      </c>
      <c r="D1582" s="54" t="s">
        <v>853</v>
      </c>
    </row>
    <row r="1583" spans="1:4" ht="30" hidden="1" customHeight="1" x14ac:dyDescent="0.25">
      <c r="A1583" s="30" t="s">
        <v>23</v>
      </c>
      <c r="B1583" s="30" t="s">
        <v>29</v>
      </c>
      <c r="C1583" s="111" t="s">
        <v>821</v>
      </c>
      <c r="D1583" s="54" t="s">
        <v>385</v>
      </c>
    </row>
    <row r="1584" spans="1:4" ht="30" hidden="1" customHeight="1" x14ac:dyDescent="0.25">
      <c r="A1584" s="30" t="s">
        <v>23</v>
      </c>
      <c r="B1584" s="30" t="s">
        <v>29</v>
      </c>
      <c r="C1584" s="111" t="s">
        <v>821</v>
      </c>
      <c r="D1584" s="54" t="s">
        <v>850</v>
      </c>
    </row>
    <row r="1585" spans="1:4" ht="30" hidden="1" customHeight="1" x14ac:dyDescent="0.25">
      <c r="A1585" s="35" t="s">
        <v>2463</v>
      </c>
      <c r="B1585" s="30" t="s">
        <v>29</v>
      </c>
      <c r="C1585" s="111" t="s">
        <v>821</v>
      </c>
      <c r="D1585" s="54" t="s">
        <v>407</v>
      </c>
    </row>
    <row r="1586" spans="1:4" ht="30" hidden="1" customHeight="1" x14ac:dyDescent="0.25">
      <c r="A1586" s="30" t="s">
        <v>23</v>
      </c>
      <c r="B1586" s="30" t="s">
        <v>29</v>
      </c>
      <c r="C1586" s="111" t="s">
        <v>830</v>
      </c>
      <c r="D1586" s="54" t="s">
        <v>849</v>
      </c>
    </row>
    <row r="1587" spans="1:4" ht="30" hidden="1" customHeight="1" x14ac:dyDescent="0.25">
      <c r="A1587" s="35" t="s">
        <v>2463</v>
      </c>
      <c r="B1587" s="30" t="s">
        <v>29</v>
      </c>
      <c r="C1587" s="111" t="s">
        <v>830</v>
      </c>
      <c r="D1587" s="54" t="s">
        <v>843</v>
      </c>
    </row>
    <row r="1588" spans="1:4" ht="30" hidden="1" customHeight="1" x14ac:dyDescent="0.25">
      <c r="A1588" s="34" t="s">
        <v>2466</v>
      </c>
      <c r="B1588" s="30" t="s">
        <v>29</v>
      </c>
      <c r="C1588" s="24" t="s">
        <v>830</v>
      </c>
      <c r="D1588" s="54" t="s">
        <v>848</v>
      </c>
    </row>
    <row r="1589" spans="1:4" ht="30" hidden="1" customHeight="1" x14ac:dyDescent="0.25">
      <c r="A1589" s="30" t="s">
        <v>23</v>
      </c>
      <c r="B1589" s="30" t="s">
        <v>29</v>
      </c>
      <c r="C1589" s="111" t="s">
        <v>830</v>
      </c>
      <c r="D1589" s="54" t="s">
        <v>842</v>
      </c>
    </row>
    <row r="1590" spans="1:4" ht="30" hidden="1" customHeight="1" x14ac:dyDescent="0.25">
      <c r="A1590" s="30" t="s">
        <v>23</v>
      </c>
      <c r="B1590" s="30" t="s">
        <v>29</v>
      </c>
      <c r="C1590" s="111" t="s">
        <v>830</v>
      </c>
      <c r="D1590" s="54" t="s">
        <v>841</v>
      </c>
    </row>
    <row r="1591" spans="1:4" ht="30" hidden="1" customHeight="1" x14ac:dyDescent="0.25">
      <c r="A1591" s="30" t="s">
        <v>23</v>
      </c>
      <c r="B1591" s="30" t="s">
        <v>29</v>
      </c>
      <c r="C1591" s="111" t="s">
        <v>830</v>
      </c>
      <c r="D1591" s="54" t="s">
        <v>847</v>
      </c>
    </row>
    <row r="1592" spans="1:4" ht="30" hidden="1" customHeight="1" x14ac:dyDescent="0.25">
      <c r="A1592" s="30" t="s">
        <v>23</v>
      </c>
      <c r="B1592" s="30" t="s">
        <v>29</v>
      </c>
      <c r="C1592" s="111" t="s">
        <v>830</v>
      </c>
      <c r="D1592" s="54" t="s">
        <v>846</v>
      </c>
    </row>
    <row r="1593" spans="1:4" ht="30" hidden="1" customHeight="1" x14ac:dyDescent="0.25">
      <c r="A1593" s="30" t="s">
        <v>23</v>
      </c>
      <c r="B1593" s="30" t="s">
        <v>29</v>
      </c>
      <c r="C1593" s="111" t="s">
        <v>830</v>
      </c>
      <c r="D1593" s="54" t="s">
        <v>844</v>
      </c>
    </row>
    <row r="1594" spans="1:4" ht="30" hidden="1" customHeight="1" x14ac:dyDescent="0.25">
      <c r="A1594" s="30" t="s">
        <v>23</v>
      </c>
      <c r="B1594" s="30" t="s">
        <v>29</v>
      </c>
      <c r="C1594" s="111" t="s">
        <v>830</v>
      </c>
      <c r="D1594" s="54" t="s">
        <v>845</v>
      </c>
    </row>
    <row r="1595" spans="1:4" ht="30" hidden="1" customHeight="1" x14ac:dyDescent="0.25">
      <c r="A1595" s="34" t="s">
        <v>2466</v>
      </c>
      <c r="B1595" s="30" t="s">
        <v>29</v>
      </c>
      <c r="C1595" s="24" t="s">
        <v>828</v>
      </c>
      <c r="D1595" s="54" t="s">
        <v>844</v>
      </c>
    </row>
    <row r="1596" spans="1:4" ht="30" hidden="1" customHeight="1" x14ac:dyDescent="0.25">
      <c r="A1596" s="30" t="s">
        <v>23</v>
      </c>
      <c r="B1596" s="30" t="s">
        <v>29</v>
      </c>
      <c r="C1596" s="111" t="s">
        <v>828</v>
      </c>
      <c r="D1596" s="54" t="s">
        <v>843</v>
      </c>
    </row>
    <row r="1597" spans="1:4" ht="30" hidden="1" customHeight="1" x14ac:dyDescent="0.25">
      <c r="A1597" s="30" t="s">
        <v>23</v>
      </c>
      <c r="B1597" s="30" t="s">
        <v>29</v>
      </c>
      <c r="C1597" s="111" t="s">
        <v>828</v>
      </c>
      <c r="D1597" s="54" t="s">
        <v>842</v>
      </c>
    </row>
    <row r="1598" spans="1:4" ht="30" hidden="1" customHeight="1" x14ac:dyDescent="0.25">
      <c r="A1598" s="30" t="s">
        <v>23</v>
      </c>
      <c r="B1598" s="30" t="s">
        <v>29</v>
      </c>
      <c r="C1598" s="111" t="s">
        <v>828</v>
      </c>
      <c r="D1598" s="54" t="s">
        <v>841</v>
      </c>
    </row>
    <row r="1599" spans="1:4" ht="30" hidden="1" customHeight="1" x14ac:dyDescent="0.25">
      <c r="A1599" s="30" t="s">
        <v>23</v>
      </c>
      <c r="B1599" s="30" t="s">
        <v>29</v>
      </c>
      <c r="C1599" s="111" t="s">
        <v>840</v>
      </c>
      <c r="D1599" s="54" t="s">
        <v>693</v>
      </c>
    </row>
    <row r="1600" spans="1:4" ht="30" hidden="1" customHeight="1" x14ac:dyDescent="0.25">
      <c r="A1600" s="30" t="s">
        <v>23</v>
      </c>
      <c r="B1600" s="30" t="s">
        <v>29</v>
      </c>
      <c r="C1600" s="111" t="s">
        <v>830</v>
      </c>
      <c r="D1600" s="54" t="s">
        <v>1526</v>
      </c>
    </row>
    <row r="1601" spans="1:4" ht="30" hidden="1" customHeight="1" x14ac:dyDescent="0.25">
      <c r="A1601" s="35" t="s">
        <v>2463</v>
      </c>
      <c r="B1601" s="30" t="s">
        <v>29</v>
      </c>
      <c r="C1601" s="111" t="s">
        <v>830</v>
      </c>
      <c r="D1601" s="54" t="s">
        <v>1528</v>
      </c>
    </row>
    <row r="1602" spans="1:4" ht="30" hidden="1" customHeight="1" x14ac:dyDescent="0.25">
      <c r="A1602" s="34" t="s">
        <v>2466</v>
      </c>
      <c r="B1602" s="30" t="s">
        <v>29</v>
      </c>
      <c r="C1602" s="24" t="s">
        <v>830</v>
      </c>
      <c r="D1602" s="54" t="s">
        <v>1527</v>
      </c>
    </row>
    <row r="1603" spans="1:4" ht="30" hidden="1" customHeight="1" x14ac:dyDescent="0.25">
      <c r="A1603" s="30" t="s">
        <v>23</v>
      </c>
      <c r="B1603" s="30" t="s">
        <v>29</v>
      </c>
      <c r="C1603" s="111" t="s">
        <v>828</v>
      </c>
      <c r="D1603" s="54" t="s">
        <v>847</v>
      </c>
    </row>
    <row r="1604" spans="1:4" ht="30" hidden="1" customHeight="1" x14ac:dyDescent="0.25">
      <c r="A1604" s="30" t="s">
        <v>23</v>
      </c>
      <c r="B1604" s="30" t="s">
        <v>29</v>
      </c>
      <c r="C1604" s="111" t="s">
        <v>828</v>
      </c>
      <c r="D1604" s="54" t="s">
        <v>1526</v>
      </c>
    </row>
    <row r="1605" spans="1:4" ht="30" hidden="1" customHeight="1" x14ac:dyDescent="0.25">
      <c r="A1605" s="30" t="s">
        <v>23</v>
      </c>
      <c r="B1605" s="30" t="s">
        <v>29</v>
      </c>
      <c r="C1605" s="111" t="s">
        <v>828</v>
      </c>
      <c r="D1605" s="54" t="s">
        <v>846</v>
      </c>
    </row>
    <row r="1606" spans="1:4" ht="30" hidden="1" customHeight="1" x14ac:dyDescent="0.25">
      <c r="A1606" s="30" t="s">
        <v>23</v>
      </c>
      <c r="B1606" s="30" t="s">
        <v>29</v>
      </c>
      <c r="C1606" s="111" t="s">
        <v>828</v>
      </c>
      <c r="D1606" s="54" t="s">
        <v>849</v>
      </c>
    </row>
    <row r="1607" spans="1:4" ht="30" hidden="1" customHeight="1" x14ac:dyDescent="0.25">
      <c r="A1607" s="30" t="s">
        <v>23</v>
      </c>
      <c r="B1607" s="30" t="s">
        <v>29</v>
      </c>
      <c r="C1607" s="111" t="s">
        <v>828</v>
      </c>
      <c r="D1607" s="54" t="s">
        <v>848</v>
      </c>
    </row>
    <row r="1608" spans="1:4" ht="30" hidden="1" customHeight="1" x14ac:dyDescent="0.25">
      <c r="A1608" s="30" t="s">
        <v>23</v>
      </c>
      <c r="B1608" s="30" t="s">
        <v>28</v>
      </c>
      <c r="C1608" s="114" t="s">
        <v>1524</v>
      </c>
      <c r="D1608" s="24" t="s">
        <v>809</v>
      </c>
    </row>
    <row r="1609" spans="1:4" ht="30" hidden="1" customHeight="1" x14ac:dyDescent="0.25">
      <c r="A1609" s="34" t="s">
        <v>2466</v>
      </c>
      <c r="B1609" s="30" t="s">
        <v>28</v>
      </c>
      <c r="C1609" s="114" t="s">
        <v>820</v>
      </c>
      <c r="D1609" s="54" t="s">
        <v>809</v>
      </c>
    </row>
    <row r="1610" spans="1:4" ht="30" hidden="1" customHeight="1" x14ac:dyDescent="0.25">
      <c r="A1610" s="30" t="s">
        <v>23</v>
      </c>
      <c r="B1610" s="30" t="s">
        <v>28</v>
      </c>
      <c r="C1610" s="114" t="s">
        <v>1521</v>
      </c>
      <c r="D1610" s="24" t="s">
        <v>1520</v>
      </c>
    </row>
    <row r="1611" spans="1:4" ht="30" hidden="1" customHeight="1" x14ac:dyDescent="0.25">
      <c r="A1611" s="34" t="s">
        <v>2466</v>
      </c>
      <c r="B1611" s="30" t="s">
        <v>27</v>
      </c>
      <c r="C1611" s="24" t="s">
        <v>1519</v>
      </c>
      <c r="D1611" s="54" t="s">
        <v>1472</v>
      </c>
    </row>
    <row r="1612" spans="1:4" ht="30" hidden="1" customHeight="1" x14ac:dyDescent="0.25">
      <c r="A1612" s="34" t="s">
        <v>2466</v>
      </c>
      <c r="B1612" s="30" t="s">
        <v>27</v>
      </c>
      <c r="C1612" s="24" t="s">
        <v>44</v>
      </c>
      <c r="D1612" s="54" t="s">
        <v>1518</v>
      </c>
    </row>
    <row r="1613" spans="1:4" ht="30" hidden="1" customHeight="1" x14ac:dyDescent="0.25">
      <c r="A1613" s="34" t="s">
        <v>2466</v>
      </c>
      <c r="B1613" s="30" t="s">
        <v>27</v>
      </c>
      <c r="C1613" s="24" t="s">
        <v>798</v>
      </c>
      <c r="D1613" s="54" t="s">
        <v>1517</v>
      </c>
    </row>
    <row r="1614" spans="1:4" ht="30" hidden="1" customHeight="1" x14ac:dyDescent="0.25">
      <c r="A1614" s="34" t="s">
        <v>2466</v>
      </c>
      <c r="B1614" s="30" t="s">
        <v>27</v>
      </c>
      <c r="C1614" s="24" t="s">
        <v>779</v>
      </c>
      <c r="D1614" s="54" t="s">
        <v>1514</v>
      </c>
    </row>
    <row r="1615" spans="1:4" ht="30" hidden="1" customHeight="1" x14ac:dyDescent="0.25">
      <c r="A1615" s="34" t="s">
        <v>2466</v>
      </c>
      <c r="B1615" s="30" t="s">
        <v>27</v>
      </c>
      <c r="C1615" s="24" t="s">
        <v>777</v>
      </c>
      <c r="D1615" s="54" t="s">
        <v>1516</v>
      </c>
    </row>
    <row r="1616" spans="1:4" ht="30" hidden="1" customHeight="1" x14ac:dyDescent="0.25">
      <c r="A1616" s="34" t="s">
        <v>2466</v>
      </c>
      <c r="B1616" s="30" t="s">
        <v>27</v>
      </c>
      <c r="C1616" s="24" t="s">
        <v>790</v>
      </c>
      <c r="D1616" s="54" t="s">
        <v>1515</v>
      </c>
    </row>
    <row r="1617" spans="1:4" ht="30" hidden="1" customHeight="1" x14ac:dyDescent="0.25">
      <c r="A1617" s="34" t="s">
        <v>2466</v>
      </c>
      <c r="B1617" s="30" t="s">
        <v>27</v>
      </c>
      <c r="C1617" s="24" t="s">
        <v>775</v>
      </c>
      <c r="D1617" s="54" t="s">
        <v>1514</v>
      </c>
    </row>
    <row r="1618" spans="1:4" ht="30" hidden="1" customHeight="1" x14ac:dyDescent="0.25">
      <c r="A1618" s="34" t="s">
        <v>2466</v>
      </c>
      <c r="B1618" s="30" t="s">
        <v>27</v>
      </c>
      <c r="C1618" s="24" t="s">
        <v>787</v>
      </c>
      <c r="D1618" s="54" t="s">
        <v>1513</v>
      </c>
    </row>
    <row r="1619" spans="1:4" ht="30" hidden="1" customHeight="1" x14ac:dyDescent="0.25">
      <c r="A1619" s="34" t="s">
        <v>2466</v>
      </c>
      <c r="B1619" s="30" t="s">
        <v>27</v>
      </c>
      <c r="C1619" s="24" t="s">
        <v>787</v>
      </c>
      <c r="D1619" s="54" t="s">
        <v>1512</v>
      </c>
    </row>
    <row r="1620" spans="1:4" ht="30" hidden="1" customHeight="1" x14ac:dyDescent="0.25">
      <c r="A1620" s="34" t="s">
        <v>2466</v>
      </c>
      <c r="B1620" s="30" t="s">
        <v>27</v>
      </c>
      <c r="C1620" s="24" t="s">
        <v>784</v>
      </c>
      <c r="D1620" s="54" t="s">
        <v>1511</v>
      </c>
    </row>
    <row r="1621" spans="1:4" ht="30" hidden="1" customHeight="1" x14ac:dyDescent="0.25">
      <c r="A1621" s="34" t="s">
        <v>2466</v>
      </c>
      <c r="B1621" s="30" t="s">
        <v>27</v>
      </c>
      <c r="C1621" s="24" t="s">
        <v>784</v>
      </c>
      <c r="D1621" s="54" t="s">
        <v>1510</v>
      </c>
    </row>
    <row r="1622" spans="1:4" ht="30" hidden="1" customHeight="1" x14ac:dyDescent="0.25">
      <c r="A1622" s="30" t="s">
        <v>23</v>
      </c>
      <c r="B1622" s="30" t="s">
        <v>27</v>
      </c>
      <c r="C1622" s="111" t="s">
        <v>784</v>
      </c>
      <c r="D1622" s="54" t="s">
        <v>1509</v>
      </c>
    </row>
    <row r="1623" spans="1:4" ht="30" hidden="1" customHeight="1" x14ac:dyDescent="0.25">
      <c r="A1623" s="34" t="s">
        <v>2466</v>
      </c>
      <c r="B1623" s="30" t="s">
        <v>27</v>
      </c>
      <c r="C1623" s="24" t="s">
        <v>782</v>
      </c>
      <c r="D1623" s="54" t="s">
        <v>1508</v>
      </c>
    </row>
    <row r="1624" spans="1:4" ht="30" hidden="1" customHeight="1" x14ac:dyDescent="0.25">
      <c r="A1624" s="34" t="s">
        <v>2466</v>
      </c>
      <c r="B1624" s="30" t="s">
        <v>27</v>
      </c>
      <c r="C1624" s="24" t="s">
        <v>795</v>
      </c>
      <c r="D1624" s="54" t="s">
        <v>1504</v>
      </c>
    </row>
    <row r="1625" spans="1:4" ht="30" hidden="1" customHeight="1" x14ac:dyDescent="0.25">
      <c r="A1625" s="30" t="s">
        <v>23</v>
      </c>
      <c r="B1625" s="30" t="s">
        <v>27</v>
      </c>
      <c r="C1625" s="111" t="s">
        <v>808</v>
      </c>
      <c r="D1625" s="54" t="s">
        <v>807</v>
      </c>
    </row>
    <row r="1626" spans="1:4" ht="30" hidden="1" customHeight="1" x14ac:dyDescent="0.25">
      <c r="A1626" s="34" t="s">
        <v>2466</v>
      </c>
      <c r="B1626" s="30" t="s">
        <v>27</v>
      </c>
      <c r="C1626" s="24" t="s">
        <v>806</v>
      </c>
      <c r="D1626" s="54" t="s">
        <v>805</v>
      </c>
    </row>
    <row r="1627" spans="1:4" ht="30" hidden="1" customHeight="1" x14ac:dyDescent="0.25">
      <c r="A1627" s="34" t="s">
        <v>2466</v>
      </c>
      <c r="B1627" s="30" t="s">
        <v>27</v>
      </c>
      <c r="C1627" s="24" t="s">
        <v>779</v>
      </c>
      <c r="D1627" s="54" t="s">
        <v>804</v>
      </c>
    </row>
    <row r="1628" spans="1:4" ht="30" hidden="1" customHeight="1" x14ac:dyDescent="0.25">
      <c r="A1628" s="33" t="s">
        <v>468</v>
      </c>
      <c r="B1628" s="30" t="s">
        <v>27</v>
      </c>
      <c r="C1628" s="111" t="s">
        <v>787</v>
      </c>
      <c r="D1628" s="54" t="s">
        <v>801</v>
      </c>
    </row>
    <row r="1629" spans="1:4" ht="30" hidden="1" customHeight="1" x14ac:dyDescent="0.25">
      <c r="A1629" s="35" t="s">
        <v>2463</v>
      </c>
      <c r="B1629" s="30" t="s">
        <v>27</v>
      </c>
      <c r="C1629" s="111" t="s">
        <v>787</v>
      </c>
      <c r="D1629" s="54" t="s">
        <v>800</v>
      </c>
    </row>
    <row r="1630" spans="1:4" ht="30" hidden="1" customHeight="1" x14ac:dyDescent="0.25">
      <c r="A1630" s="34" t="s">
        <v>2466</v>
      </c>
      <c r="B1630" s="30" t="s">
        <v>27</v>
      </c>
      <c r="C1630" s="24" t="s">
        <v>784</v>
      </c>
      <c r="D1630" s="54" t="s">
        <v>800</v>
      </c>
    </row>
    <row r="1631" spans="1:4" ht="30" hidden="1" customHeight="1" x14ac:dyDescent="0.25">
      <c r="A1631" s="30" t="s">
        <v>23</v>
      </c>
      <c r="B1631" s="30" t="s">
        <v>27</v>
      </c>
      <c r="C1631" s="111" t="s">
        <v>787</v>
      </c>
      <c r="D1631" s="54" t="s">
        <v>786</v>
      </c>
    </row>
    <row r="1632" spans="1:4" ht="30" hidden="1" customHeight="1" x14ac:dyDescent="0.25">
      <c r="A1632" s="30" t="s">
        <v>23</v>
      </c>
      <c r="B1632" s="30" t="s">
        <v>27</v>
      </c>
      <c r="C1632" s="111" t="s">
        <v>784</v>
      </c>
      <c r="D1632" s="54" t="s">
        <v>783</v>
      </c>
    </row>
    <row r="1633" spans="1:4" ht="30" hidden="1" customHeight="1" x14ac:dyDescent="0.25">
      <c r="A1633" s="34" t="s">
        <v>2466</v>
      </c>
      <c r="B1633" s="116" t="s">
        <v>38</v>
      </c>
      <c r="C1633" s="24" t="s">
        <v>747</v>
      </c>
      <c r="D1633" s="54" t="s">
        <v>1501</v>
      </c>
    </row>
    <row r="1634" spans="1:4" ht="30" hidden="1" customHeight="1" x14ac:dyDescent="0.25">
      <c r="A1634" s="34" t="s">
        <v>2466</v>
      </c>
      <c r="B1634" s="116" t="s">
        <v>38</v>
      </c>
      <c r="C1634" s="24" t="s">
        <v>737</v>
      </c>
      <c r="D1634" s="54" t="s">
        <v>1500</v>
      </c>
    </row>
    <row r="1635" spans="1:4" ht="30" hidden="1" customHeight="1" x14ac:dyDescent="0.25">
      <c r="A1635" s="34" t="s">
        <v>2466</v>
      </c>
      <c r="B1635" s="116" t="s">
        <v>38</v>
      </c>
      <c r="C1635" s="24" t="s">
        <v>741</v>
      </c>
      <c r="D1635" s="54" t="s">
        <v>1499</v>
      </c>
    </row>
    <row r="1636" spans="1:4" ht="30" hidden="1" customHeight="1" x14ac:dyDescent="0.25">
      <c r="A1636" s="34" t="s">
        <v>2466</v>
      </c>
      <c r="B1636" s="116" t="s">
        <v>38</v>
      </c>
      <c r="C1636" s="24" t="s">
        <v>744</v>
      </c>
      <c r="D1636" s="54" t="s">
        <v>1498</v>
      </c>
    </row>
    <row r="1637" spans="1:4" ht="30" hidden="1" customHeight="1" x14ac:dyDescent="0.25">
      <c r="A1637" s="34" t="s">
        <v>2466</v>
      </c>
      <c r="B1637" s="116" t="s">
        <v>38</v>
      </c>
      <c r="C1637" s="24" t="s">
        <v>739</v>
      </c>
      <c r="D1637" s="54" t="s">
        <v>743</v>
      </c>
    </row>
    <row r="1638" spans="1:4" ht="30" hidden="1" customHeight="1" x14ac:dyDescent="0.25">
      <c r="A1638" s="34" t="s">
        <v>2466</v>
      </c>
      <c r="B1638" s="116" t="s">
        <v>38</v>
      </c>
      <c r="C1638" s="24" t="s">
        <v>747</v>
      </c>
      <c r="D1638" s="54" t="s">
        <v>1497</v>
      </c>
    </row>
    <row r="1639" spans="1:4" ht="30" hidden="1" customHeight="1" x14ac:dyDescent="0.25">
      <c r="A1639" s="34" t="s">
        <v>2466</v>
      </c>
      <c r="B1639" s="116" t="s">
        <v>37</v>
      </c>
      <c r="C1639" s="24" t="s">
        <v>665</v>
      </c>
      <c r="D1639" s="54" t="s">
        <v>497</v>
      </c>
    </row>
    <row r="1640" spans="1:4" ht="30" hidden="1" customHeight="1" x14ac:dyDescent="0.25">
      <c r="A1640" s="34" t="s">
        <v>2466</v>
      </c>
      <c r="B1640" s="116" t="s">
        <v>37</v>
      </c>
      <c r="C1640" s="24" t="s">
        <v>665</v>
      </c>
      <c r="D1640" s="54" t="s">
        <v>1495</v>
      </c>
    </row>
    <row r="1641" spans="1:4" ht="30" hidden="1" customHeight="1" x14ac:dyDescent="0.25">
      <c r="A1641" s="34" t="s">
        <v>2466</v>
      </c>
      <c r="B1641" s="116" t="s">
        <v>37</v>
      </c>
      <c r="C1641" s="24" t="s">
        <v>665</v>
      </c>
      <c r="D1641" s="54" t="s">
        <v>1494</v>
      </c>
    </row>
    <row r="1642" spans="1:4" ht="30" hidden="1" customHeight="1" x14ac:dyDescent="0.25">
      <c r="A1642" s="34" t="s">
        <v>2466</v>
      </c>
      <c r="B1642" s="116" t="s">
        <v>37</v>
      </c>
      <c r="C1642" s="24" t="s">
        <v>665</v>
      </c>
      <c r="D1642" s="54" t="s">
        <v>1493</v>
      </c>
    </row>
    <row r="1643" spans="1:4" ht="30" hidden="1" customHeight="1" x14ac:dyDescent="0.25">
      <c r="A1643" s="34" t="s">
        <v>2466</v>
      </c>
      <c r="B1643" s="116" t="s">
        <v>37</v>
      </c>
      <c r="C1643" s="24" t="s">
        <v>665</v>
      </c>
      <c r="D1643" s="54" t="s">
        <v>1492</v>
      </c>
    </row>
    <row r="1644" spans="1:4" ht="30" hidden="1" customHeight="1" x14ac:dyDescent="0.25">
      <c r="A1644" s="34" t="s">
        <v>2466</v>
      </c>
      <c r="B1644" s="116" t="s">
        <v>37</v>
      </c>
      <c r="C1644" s="24" t="s">
        <v>665</v>
      </c>
      <c r="D1644" s="54" t="s">
        <v>1491</v>
      </c>
    </row>
    <row r="1645" spans="1:4" ht="30" hidden="1" customHeight="1" x14ac:dyDescent="0.25">
      <c r="A1645" s="34" t="s">
        <v>2464</v>
      </c>
      <c r="B1645" s="116" t="s">
        <v>37</v>
      </c>
      <c r="C1645" s="111" t="s">
        <v>665</v>
      </c>
      <c r="D1645" s="54" t="s">
        <v>1490</v>
      </c>
    </row>
    <row r="1646" spans="1:4" ht="30" hidden="1" customHeight="1" x14ac:dyDescent="0.25">
      <c r="A1646" s="34" t="s">
        <v>2466</v>
      </c>
      <c r="B1646" s="116" t="s">
        <v>37</v>
      </c>
      <c r="C1646" s="24" t="s">
        <v>37</v>
      </c>
      <c r="D1646" s="54" t="s">
        <v>1489</v>
      </c>
    </row>
    <row r="1647" spans="1:4" ht="30" hidden="1" customHeight="1" x14ac:dyDescent="0.25">
      <c r="A1647" s="34" t="s">
        <v>2466</v>
      </c>
      <c r="B1647" s="116" t="s">
        <v>37</v>
      </c>
      <c r="C1647" s="24" t="s">
        <v>37</v>
      </c>
      <c r="D1647" s="54" t="s">
        <v>1476</v>
      </c>
    </row>
    <row r="1648" spans="1:4" ht="30" hidden="1" customHeight="1" x14ac:dyDescent="0.25">
      <c r="A1648" s="34" t="s">
        <v>2466</v>
      </c>
      <c r="B1648" s="116" t="s">
        <v>37</v>
      </c>
      <c r="C1648" s="24" t="s">
        <v>37</v>
      </c>
      <c r="D1648" s="54" t="s">
        <v>1488</v>
      </c>
    </row>
    <row r="1649" spans="1:4" ht="30" hidden="1" customHeight="1" x14ac:dyDescent="0.25">
      <c r="A1649" s="34" t="s">
        <v>2466</v>
      </c>
      <c r="B1649" s="116" t="s">
        <v>37</v>
      </c>
      <c r="C1649" s="24" t="s">
        <v>37</v>
      </c>
      <c r="D1649" s="54" t="s">
        <v>1487</v>
      </c>
    </row>
    <row r="1650" spans="1:4" ht="30" hidden="1" customHeight="1" x14ac:dyDescent="0.25">
      <c r="A1650" s="34" t="s">
        <v>2466</v>
      </c>
      <c r="B1650" s="116" t="s">
        <v>37</v>
      </c>
      <c r="C1650" s="24" t="s">
        <v>37</v>
      </c>
      <c r="D1650" s="54" t="s">
        <v>1486</v>
      </c>
    </row>
    <row r="1651" spans="1:4" ht="30" hidden="1" customHeight="1" x14ac:dyDescent="0.25">
      <c r="A1651" s="34" t="s">
        <v>2466</v>
      </c>
      <c r="B1651" s="116" t="s">
        <v>37</v>
      </c>
      <c r="C1651" s="24" t="s">
        <v>37</v>
      </c>
      <c r="D1651" s="54" t="s">
        <v>1485</v>
      </c>
    </row>
    <row r="1652" spans="1:4" ht="30" hidden="1" customHeight="1" x14ac:dyDescent="0.25">
      <c r="A1652" s="34" t="s">
        <v>2466</v>
      </c>
      <c r="B1652" s="116" t="s">
        <v>37</v>
      </c>
      <c r="C1652" s="24" t="s">
        <v>37</v>
      </c>
      <c r="D1652" s="54" t="s">
        <v>1484</v>
      </c>
    </row>
    <row r="1653" spans="1:4" ht="30" hidden="1" customHeight="1" x14ac:dyDescent="0.25">
      <c r="A1653" s="30" t="s">
        <v>23</v>
      </c>
      <c r="B1653" s="116" t="s">
        <v>37</v>
      </c>
      <c r="C1653" s="111" t="s">
        <v>37</v>
      </c>
      <c r="D1653" s="54" t="s">
        <v>1483</v>
      </c>
    </row>
    <row r="1654" spans="1:4" ht="30" hidden="1" customHeight="1" x14ac:dyDescent="0.25">
      <c r="A1654" s="34" t="s">
        <v>2466</v>
      </c>
      <c r="B1654" s="116" t="s">
        <v>37</v>
      </c>
      <c r="C1654" s="24" t="s">
        <v>37</v>
      </c>
      <c r="D1654" s="54" t="s">
        <v>1482</v>
      </c>
    </row>
    <row r="1655" spans="1:4" ht="30" hidden="1" customHeight="1" x14ac:dyDescent="0.25">
      <c r="A1655" s="34" t="s">
        <v>2466</v>
      </c>
      <c r="B1655" s="116" t="s">
        <v>37</v>
      </c>
      <c r="C1655" s="24" t="s">
        <v>37</v>
      </c>
      <c r="D1655" s="54" t="s">
        <v>1481</v>
      </c>
    </row>
    <row r="1656" spans="1:4" ht="30" hidden="1" customHeight="1" x14ac:dyDescent="0.25">
      <c r="A1656" s="34" t="s">
        <v>2466</v>
      </c>
      <c r="B1656" s="116" t="s">
        <v>37</v>
      </c>
      <c r="C1656" s="24" t="s">
        <v>37</v>
      </c>
      <c r="D1656" s="54" t="s">
        <v>1480</v>
      </c>
    </row>
    <row r="1657" spans="1:4" ht="30" hidden="1" customHeight="1" x14ac:dyDescent="0.25">
      <c r="A1657" s="34" t="s">
        <v>2466</v>
      </c>
      <c r="B1657" s="116" t="s">
        <v>37</v>
      </c>
      <c r="C1657" s="24" t="s">
        <v>37</v>
      </c>
      <c r="D1657" s="54" t="s">
        <v>1479</v>
      </c>
    </row>
    <row r="1658" spans="1:4" ht="30" hidden="1" customHeight="1" x14ac:dyDescent="0.25">
      <c r="A1658" s="34" t="s">
        <v>2466</v>
      </c>
      <c r="B1658" s="116" t="s">
        <v>37</v>
      </c>
      <c r="C1658" s="24" t="s">
        <v>37</v>
      </c>
      <c r="D1658" s="54" t="s">
        <v>1478</v>
      </c>
    </row>
    <row r="1659" spans="1:4" ht="30" hidden="1" customHeight="1" x14ac:dyDescent="0.25">
      <c r="A1659" s="34" t="s">
        <v>2466</v>
      </c>
      <c r="B1659" s="116" t="s">
        <v>37</v>
      </c>
      <c r="C1659" s="24" t="s">
        <v>37</v>
      </c>
      <c r="D1659" s="54" t="s">
        <v>1477</v>
      </c>
    </row>
    <row r="1660" spans="1:4" ht="30" hidden="1" customHeight="1" x14ac:dyDescent="0.25">
      <c r="A1660" s="34" t="s">
        <v>2466</v>
      </c>
      <c r="B1660" s="116" t="s">
        <v>37</v>
      </c>
      <c r="C1660" s="24" t="s">
        <v>700</v>
      </c>
      <c r="D1660" s="54" t="s">
        <v>1475</v>
      </c>
    </row>
    <row r="1661" spans="1:4" ht="30" hidden="1" customHeight="1" x14ac:dyDescent="0.25">
      <c r="A1661" s="34" t="s">
        <v>2466</v>
      </c>
      <c r="B1661" s="116" t="s">
        <v>37</v>
      </c>
      <c r="C1661" s="24" t="s">
        <v>696</v>
      </c>
      <c r="D1661" s="54" t="s">
        <v>1474</v>
      </c>
    </row>
    <row r="1662" spans="1:4" ht="30" hidden="1" customHeight="1" x14ac:dyDescent="0.25">
      <c r="A1662" s="34" t="s">
        <v>2466</v>
      </c>
      <c r="B1662" s="116" t="s">
        <v>37</v>
      </c>
      <c r="C1662" s="24" t="s">
        <v>696</v>
      </c>
      <c r="D1662" s="54" t="s">
        <v>513</v>
      </c>
    </row>
    <row r="1663" spans="1:4" ht="30" hidden="1" customHeight="1" x14ac:dyDescent="0.25">
      <c r="A1663" s="34" t="s">
        <v>2466</v>
      </c>
      <c r="B1663" s="116" t="s">
        <v>37</v>
      </c>
      <c r="C1663" s="24" t="s">
        <v>695</v>
      </c>
      <c r="D1663" s="54" t="s">
        <v>1474</v>
      </c>
    </row>
    <row r="1664" spans="1:4" ht="30" hidden="1" customHeight="1" x14ac:dyDescent="0.25">
      <c r="A1664" s="34" t="s">
        <v>2466</v>
      </c>
      <c r="B1664" s="116" t="s">
        <v>37</v>
      </c>
      <c r="C1664" s="24" t="s">
        <v>694</v>
      </c>
      <c r="D1664" s="54" t="s">
        <v>1474</v>
      </c>
    </row>
    <row r="1665" spans="1:4" ht="30" hidden="1" customHeight="1" x14ac:dyDescent="0.25">
      <c r="A1665" s="34" t="s">
        <v>2466</v>
      </c>
      <c r="B1665" s="116" t="s">
        <v>37</v>
      </c>
      <c r="C1665" s="24" t="s">
        <v>727</v>
      </c>
      <c r="D1665" s="54" t="s">
        <v>1473</v>
      </c>
    </row>
    <row r="1666" spans="1:4" ht="30" hidden="1" customHeight="1" x14ac:dyDescent="0.25">
      <c r="A1666" s="34" t="s">
        <v>2466</v>
      </c>
      <c r="B1666" s="116" t="s">
        <v>37</v>
      </c>
      <c r="C1666" s="24" t="s">
        <v>1208</v>
      </c>
      <c r="D1666" s="54" t="s">
        <v>1472</v>
      </c>
    </row>
    <row r="1667" spans="1:4" ht="30" hidden="1" customHeight="1" x14ac:dyDescent="0.25">
      <c r="A1667" s="34" t="s">
        <v>2466</v>
      </c>
      <c r="B1667" s="116" t="s">
        <v>37</v>
      </c>
      <c r="C1667" s="24" t="s">
        <v>669</v>
      </c>
      <c r="D1667" s="54" t="s">
        <v>1471</v>
      </c>
    </row>
    <row r="1668" spans="1:4" ht="30" hidden="1" customHeight="1" x14ac:dyDescent="0.25">
      <c r="A1668" s="34" t="s">
        <v>2466</v>
      </c>
      <c r="B1668" s="116" t="s">
        <v>37</v>
      </c>
      <c r="C1668" s="24" t="s">
        <v>669</v>
      </c>
      <c r="D1668" s="54" t="s">
        <v>1470</v>
      </c>
    </row>
    <row r="1669" spans="1:4" ht="30" hidden="1" customHeight="1" x14ac:dyDescent="0.25">
      <c r="A1669" s="34" t="s">
        <v>2466</v>
      </c>
      <c r="B1669" s="116" t="s">
        <v>37</v>
      </c>
      <c r="C1669" s="24" t="s">
        <v>669</v>
      </c>
      <c r="D1669" s="54" t="s">
        <v>1469</v>
      </c>
    </row>
    <row r="1670" spans="1:4" ht="30" hidden="1" customHeight="1" x14ac:dyDescent="0.25">
      <c r="A1670" s="34" t="s">
        <v>2466</v>
      </c>
      <c r="B1670" s="116" t="s">
        <v>37</v>
      </c>
      <c r="C1670" s="24" t="s">
        <v>669</v>
      </c>
      <c r="D1670" s="54" t="s">
        <v>1468</v>
      </c>
    </row>
    <row r="1671" spans="1:4" ht="30" hidden="1" customHeight="1" x14ac:dyDescent="0.25">
      <c r="A1671" s="34" t="s">
        <v>2466</v>
      </c>
      <c r="B1671" s="116" t="s">
        <v>37</v>
      </c>
      <c r="C1671" s="24" t="s">
        <v>669</v>
      </c>
      <c r="D1671" s="54" t="s">
        <v>1467</v>
      </c>
    </row>
    <row r="1672" spans="1:4" ht="30" hidden="1" customHeight="1" x14ac:dyDescent="0.25">
      <c r="A1672" s="35" t="s">
        <v>2463</v>
      </c>
      <c r="B1672" s="116" t="s">
        <v>37</v>
      </c>
      <c r="C1672" s="111" t="s">
        <v>669</v>
      </c>
      <c r="D1672" s="54" t="s">
        <v>1466</v>
      </c>
    </row>
    <row r="1673" spans="1:4" ht="30" hidden="1" customHeight="1" x14ac:dyDescent="0.25">
      <c r="A1673" s="34" t="s">
        <v>2466</v>
      </c>
      <c r="B1673" s="116" t="s">
        <v>37</v>
      </c>
      <c r="C1673" s="24" t="s">
        <v>669</v>
      </c>
      <c r="D1673" s="54" t="s">
        <v>1465</v>
      </c>
    </row>
    <row r="1674" spans="1:4" ht="30" hidden="1" customHeight="1" x14ac:dyDescent="0.25">
      <c r="A1674" s="34" t="s">
        <v>2466</v>
      </c>
      <c r="B1674" s="116" t="s">
        <v>37</v>
      </c>
      <c r="C1674" s="24" t="s">
        <v>669</v>
      </c>
      <c r="D1674" s="54" t="s">
        <v>1464</v>
      </c>
    </row>
    <row r="1675" spans="1:4" ht="30" hidden="1" customHeight="1" x14ac:dyDescent="0.25">
      <c r="A1675" s="34" t="s">
        <v>2466</v>
      </c>
      <c r="B1675" s="116" t="s">
        <v>37</v>
      </c>
      <c r="C1675" s="24" t="s">
        <v>669</v>
      </c>
      <c r="D1675" s="54" t="s">
        <v>1463</v>
      </c>
    </row>
    <row r="1676" spans="1:4" ht="30" hidden="1" customHeight="1" x14ac:dyDescent="0.25">
      <c r="A1676" s="30" t="s">
        <v>23</v>
      </c>
      <c r="B1676" s="116" t="s">
        <v>37</v>
      </c>
      <c r="C1676" s="111" t="s">
        <v>669</v>
      </c>
      <c r="D1676" s="54" t="s">
        <v>713</v>
      </c>
    </row>
    <row r="1677" spans="1:4" ht="30" hidden="1" customHeight="1" x14ac:dyDescent="0.25">
      <c r="A1677" s="30" t="s">
        <v>23</v>
      </c>
      <c r="B1677" s="116" t="s">
        <v>37</v>
      </c>
      <c r="C1677" s="111" t="s">
        <v>669</v>
      </c>
      <c r="D1677" s="54" t="s">
        <v>712</v>
      </c>
    </row>
    <row r="1678" spans="1:4" ht="30" hidden="1" customHeight="1" x14ac:dyDescent="0.25">
      <c r="A1678" s="33" t="s">
        <v>468</v>
      </c>
      <c r="B1678" s="116" t="s">
        <v>37</v>
      </c>
      <c r="C1678" s="111" t="s">
        <v>669</v>
      </c>
      <c r="D1678" s="54" t="s">
        <v>711</v>
      </c>
    </row>
    <row r="1679" spans="1:4" ht="30" hidden="1" customHeight="1" x14ac:dyDescent="0.25">
      <c r="A1679" s="30" t="s">
        <v>23</v>
      </c>
      <c r="B1679" s="116" t="s">
        <v>37</v>
      </c>
      <c r="C1679" s="111" t="s">
        <v>669</v>
      </c>
      <c r="D1679" s="54" t="s">
        <v>710</v>
      </c>
    </row>
    <row r="1680" spans="1:4" ht="30" hidden="1" customHeight="1" x14ac:dyDescent="0.25">
      <c r="A1680" s="30" t="s">
        <v>23</v>
      </c>
      <c r="B1680" s="116" t="s">
        <v>37</v>
      </c>
      <c r="C1680" s="111" t="s">
        <v>669</v>
      </c>
      <c r="D1680" s="54" t="s">
        <v>709</v>
      </c>
    </row>
    <row r="1681" spans="1:4" ht="30" hidden="1" customHeight="1" x14ac:dyDescent="0.25">
      <c r="A1681" s="33" t="s">
        <v>468</v>
      </c>
      <c r="B1681" s="116" t="s">
        <v>37</v>
      </c>
      <c r="C1681" s="111" t="s">
        <v>669</v>
      </c>
      <c r="D1681" s="54" t="s">
        <v>708</v>
      </c>
    </row>
    <row r="1682" spans="1:4" ht="30" hidden="1" customHeight="1" x14ac:dyDescent="0.25">
      <c r="A1682" s="34" t="s">
        <v>2466</v>
      </c>
      <c r="B1682" s="116" t="s">
        <v>37</v>
      </c>
      <c r="C1682" s="24" t="s">
        <v>669</v>
      </c>
      <c r="D1682" s="54" t="s">
        <v>707</v>
      </c>
    </row>
    <row r="1683" spans="1:4" ht="30" hidden="1" customHeight="1" x14ac:dyDescent="0.25">
      <c r="A1683" s="33" t="s">
        <v>468</v>
      </c>
      <c r="B1683" s="116" t="s">
        <v>37</v>
      </c>
      <c r="C1683" s="111" t="s">
        <v>669</v>
      </c>
      <c r="D1683" s="54" t="s">
        <v>706</v>
      </c>
    </row>
    <row r="1684" spans="1:4" ht="30" hidden="1" customHeight="1" x14ac:dyDescent="0.25">
      <c r="A1684" s="35" t="s">
        <v>2463</v>
      </c>
      <c r="B1684" s="116" t="s">
        <v>37</v>
      </c>
      <c r="C1684" s="111" t="s">
        <v>669</v>
      </c>
      <c r="D1684" s="54" t="s">
        <v>705</v>
      </c>
    </row>
    <row r="1685" spans="1:4" ht="30" hidden="1" customHeight="1" x14ac:dyDescent="0.25">
      <c r="A1685" s="34" t="s">
        <v>2466</v>
      </c>
      <c r="B1685" s="116" t="s">
        <v>37</v>
      </c>
      <c r="C1685" s="24" t="s">
        <v>665</v>
      </c>
      <c r="D1685" s="54" t="s">
        <v>850</v>
      </c>
    </row>
    <row r="1686" spans="1:4" ht="30" hidden="1" customHeight="1" x14ac:dyDescent="0.25">
      <c r="A1686" s="30" t="s">
        <v>23</v>
      </c>
      <c r="B1686" s="116" t="s">
        <v>37</v>
      </c>
      <c r="C1686" s="111" t="s">
        <v>669</v>
      </c>
      <c r="D1686" s="54" t="s">
        <v>1461</v>
      </c>
    </row>
    <row r="1687" spans="1:4" ht="30" hidden="1" customHeight="1" x14ac:dyDescent="0.25">
      <c r="A1687" s="35" t="s">
        <v>2463</v>
      </c>
      <c r="B1687" s="116" t="s">
        <v>37</v>
      </c>
      <c r="C1687" s="111" t="s">
        <v>665</v>
      </c>
      <c r="D1687" s="54" t="s">
        <v>1460</v>
      </c>
    </row>
    <row r="1688" spans="1:4" ht="30" hidden="1" customHeight="1" x14ac:dyDescent="0.25">
      <c r="A1688" s="115" t="s">
        <v>2464</v>
      </c>
      <c r="B1688" s="116" t="s">
        <v>37</v>
      </c>
      <c r="C1688" s="111" t="s">
        <v>37</v>
      </c>
      <c r="D1688" s="54" t="s">
        <v>1459</v>
      </c>
    </row>
    <row r="1689" spans="1:4" ht="30" hidden="1" customHeight="1" x14ac:dyDescent="0.25">
      <c r="A1689" s="34" t="s">
        <v>2466</v>
      </c>
      <c r="B1689" s="116" t="s">
        <v>37</v>
      </c>
      <c r="C1689" s="24" t="s">
        <v>669</v>
      </c>
      <c r="D1689" s="54" t="s">
        <v>1458</v>
      </c>
    </row>
    <row r="1690" spans="1:4" ht="30" hidden="1" customHeight="1" x14ac:dyDescent="0.25">
      <c r="A1690" s="34" t="s">
        <v>2466</v>
      </c>
      <c r="B1690" s="116" t="s">
        <v>37</v>
      </c>
      <c r="C1690" s="24" t="s">
        <v>669</v>
      </c>
      <c r="D1690" s="54" t="s">
        <v>1457</v>
      </c>
    </row>
    <row r="1691" spans="1:4" ht="30" hidden="1" customHeight="1" x14ac:dyDescent="0.25">
      <c r="A1691" s="33" t="s">
        <v>468</v>
      </c>
      <c r="B1691" s="116" t="s">
        <v>37</v>
      </c>
      <c r="C1691" s="111" t="s">
        <v>665</v>
      </c>
      <c r="D1691" s="54" t="s">
        <v>704</v>
      </c>
    </row>
    <row r="1692" spans="1:4" ht="30" hidden="1" customHeight="1" x14ac:dyDescent="0.25">
      <c r="A1692" s="34" t="s">
        <v>2466</v>
      </c>
      <c r="B1692" s="116" t="s">
        <v>37</v>
      </c>
      <c r="C1692" s="24" t="s">
        <v>665</v>
      </c>
      <c r="D1692" s="54" t="s">
        <v>386</v>
      </c>
    </row>
    <row r="1693" spans="1:4" ht="30" hidden="1" customHeight="1" x14ac:dyDescent="0.25">
      <c r="A1693" s="30" t="s">
        <v>23</v>
      </c>
      <c r="B1693" s="116" t="s">
        <v>37</v>
      </c>
      <c r="C1693" s="111" t="s">
        <v>700</v>
      </c>
      <c r="D1693" s="54" t="s">
        <v>699</v>
      </c>
    </row>
    <row r="1694" spans="1:4" ht="30" hidden="1" customHeight="1" x14ac:dyDescent="0.25">
      <c r="A1694" s="30" t="s">
        <v>23</v>
      </c>
      <c r="B1694" s="116" t="s">
        <v>37</v>
      </c>
      <c r="C1694" s="111" t="s">
        <v>696</v>
      </c>
      <c r="D1694" s="54" t="s">
        <v>693</v>
      </c>
    </row>
    <row r="1695" spans="1:4" ht="30" hidden="1" customHeight="1" x14ac:dyDescent="0.25">
      <c r="A1695" s="30" t="s">
        <v>23</v>
      </c>
      <c r="B1695" s="116" t="s">
        <v>37</v>
      </c>
      <c r="C1695" s="111" t="s">
        <v>669</v>
      </c>
      <c r="D1695" s="54" t="s">
        <v>692</v>
      </c>
    </row>
    <row r="1696" spans="1:4" ht="30" hidden="1" customHeight="1" x14ac:dyDescent="0.25">
      <c r="A1696" s="30" t="s">
        <v>23</v>
      </c>
      <c r="B1696" s="116" t="s">
        <v>37</v>
      </c>
      <c r="C1696" s="111" t="s">
        <v>669</v>
      </c>
      <c r="D1696" s="54" t="s">
        <v>691</v>
      </c>
    </row>
    <row r="1697" spans="1:4" ht="30" hidden="1" customHeight="1" x14ac:dyDescent="0.25">
      <c r="A1697" s="30" t="s">
        <v>23</v>
      </c>
      <c r="B1697" s="116" t="s">
        <v>37</v>
      </c>
      <c r="C1697" s="111" t="s">
        <v>669</v>
      </c>
      <c r="D1697" s="54" t="s">
        <v>690</v>
      </c>
    </row>
    <row r="1698" spans="1:4" ht="30" hidden="1" customHeight="1" x14ac:dyDescent="0.25">
      <c r="A1698" s="30" t="s">
        <v>23</v>
      </c>
      <c r="B1698" s="116" t="s">
        <v>37</v>
      </c>
      <c r="C1698" s="111" t="s">
        <v>669</v>
      </c>
      <c r="D1698" s="54" t="s">
        <v>689</v>
      </c>
    </row>
    <row r="1699" spans="1:4" ht="30" hidden="1" customHeight="1" x14ac:dyDescent="0.25">
      <c r="A1699" s="35" t="s">
        <v>2463</v>
      </c>
      <c r="B1699" s="116" t="s">
        <v>37</v>
      </c>
      <c r="C1699" s="111" t="s">
        <v>669</v>
      </c>
      <c r="D1699" s="54" t="s">
        <v>688</v>
      </c>
    </row>
    <row r="1700" spans="1:4" ht="30" hidden="1" customHeight="1" x14ac:dyDescent="0.25">
      <c r="A1700" s="35" t="s">
        <v>2463</v>
      </c>
      <c r="B1700" s="116" t="s">
        <v>37</v>
      </c>
      <c r="C1700" s="111" t="s">
        <v>665</v>
      </c>
      <c r="D1700" s="54" t="s">
        <v>687</v>
      </c>
    </row>
    <row r="1701" spans="1:4" ht="30" hidden="1" customHeight="1" x14ac:dyDescent="0.25">
      <c r="A1701" s="35" t="s">
        <v>2463</v>
      </c>
      <c r="B1701" s="116" t="s">
        <v>37</v>
      </c>
      <c r="C1701" s="111" t="s">
        <v>669</v>
      </c>
      <c r="D1701" s="54" t="s">
        <v>686</v>
      </c>
    </row>
    <row r="1702" spans="1:4" ht="30" hidden="1" customHeight="1" x14ac:dyDescent="0.25">
      <c r="A1702" s="34" t="s">
        <v>2466</v>
      </c>
      <c r="B1702" s="116" t="s">
        <v>37</v>
      </c>
      <c r="C1702" s="24" t="s">
        <v>665</v>
      </c>
      <c r="D1702" s="54" t="s">
        <v>685</v>
      </c>
    </row>
    <row r="1703" spans="1:4" ht="30" hidden="1" customHeight="1" x14ac:dyDescent="0.25">
      <c r="A1703" s="35" t="s">
        <v>2463</v>
      </c>
      <c r="B1703" s="116" t="s">
        <v>37</v>
      </c>
      <c r="C1703" s="111" t="s">
        <v>665</v>
      </c>
      <c r="D1703" s="54" t="s">
        <v>407</v>
      </c>
    </row>
    <row r="1704" spans="1:4" ht="30" hidden="1" customHeight="1" x14ac:dyDescent="0.25">
      <c r="A1704" s="30" t="s">
        <v>23</v>
      </c>
      <c r="B1704" s="116" t="s">
        <v>37</v>
      </c>
      <c r="C1704" s="111" t="s">
        <v>665</v>
      </c>
      <c r="D1704" s="54" t="s">
        <v>684</v>
      </c>
    </row>
    <row r="1705" spans="1:4" ht="30" hidden="1" customHeight="1" x14ac:dyDescent="0.25">
      <c r="A1705" s="34" t="s">
        <v>2466</v>
      </c>
      <c r="B1705" s="116" t="s">
        <v>37</v>
      </c>
      <c r="C1705" s="24" t="s">
        <v>665</v>
      </c>
      <c r="D1705" s="54" t="s">
        <v>683</v>
      </c>
    </row>
    <row r="1706" spans="1:4" ht="30" hidden="1" customHeight="1" x14ac:dyDescent="0.25">
      <c r="A1706" s="30" t="s">
        <v>23</v>
      </c>
      <c r="B1706" s="116" t="s">
        <v>37</v>
      </c>
      <c r="C1706" s="111" t="s">
        <v>669</v>
      </c>
      <c r="D1706" s="54" t="s">
        <v>677</v>
      </c>
    </row>
    <row r="1707" spans="1:4" ht="30" hidden="1" customHeight="1" x14ac:dyDescent="0.25">
      <c r="A1707" s="34" t="s">
        <v>2466</v>
      </c>
      <c r="B1707" s="116" t="s">
        <v>37</v>
      </c>
      <c r="C1707" s="24" t="s">
        <v>665</v>
      </c>
      <c r="D1707" s="54" t="s">
        <v>1204</v>
      </c>
    </row>
    <row r="1708" spans="1:4" ht="30" hidden="1" customHeight="1" x14ac:dyDescent="0.25">
      <c r="A1708" s="115" t="s">
        <v>2464</v>
      </c>
      <c r="B1708" s="116" t="s">
        <v>37</v>
      </c>
      <c r="C1708" s="111" t="s">
        <v>665</v>
      </c>
      <c r="D1708" s="54" t="s">
        <v>1203</v>
      </c>
    </row>
    <row r="1709" spans="1:4" ht="30" hidden="1" customHeight="1" x14ac:dyDescent="0.25">
      <c r="A1709" s="30" t="s">
        <v>23</v>
      </c>
      <c r="B1709" s="30" t="s">
        <v>44</v>
      </c>
      <c r="C1709" s="24" t="s">
        <v>1122</v>
      </c>
      <c r="D1709" s="31" t="s">
        <v>1455</v>
      </c>
    </row>
    <row r="1710" spans="1:4" ht="30" hidden="1" customHeight="1" x14ac:dyDescent="0.25">
      <c r="A1710" s="30" t="s">
        <v>23</v>
      </c>
      <c r="B1710" s="31" t="s">
        <v>43</v>
      </c>
      <c r="C1710" s="56" t="s">
        <v>545</v>
      </c>
      <c r="D1710" s="56" t="s">
        <v>1453</v>
      </c>
    </row>
    <row r="1711" spans="1:4" ht="30" hidden="1" customHeight="1" x14ac:dyDescent="0.25">
      <c r="A1711" s="34" t="s">
        <v>2466</v>
      </c>
      <c r="B1711" s="31" t="s">
        <v>43</v>
      </c>
      <c r="C1711" s="24" t="s">
        <v>545</v>
      </c>
      <c r="D1711" s="24" t="s">
        <v>1454</v>
      </c>
    </row>
    <row r="1712" spans="1:4" ht="30" hidden="1" customHeight="1" x14ac:dyDescent="0.25">
      <c r="A1712" s="30" t="s">
        <v>23</v>
      </c>
      <c r="B1712" s="116" t="s">
        <v>43</v>
      </c>
      <c r="C1712" s="56" t="s">
        <v>545</v>
      </c>
      <c r="D1712" s="56" t="s">
        <v>1453</v>
      </c>
    </row>
    <row r="1713" spans="1:4" ht="30" hidden="1" customHeight="1" x14ac:dyDescent="0.25">
      <c r="A1713" s="34" t="s">
        <v>2466</v>
      </c>
      <c r="B1713" s="31" t="s">
        <v>35</v>
      </c>
      <c r="C1713" s="30" t="s">
        <v>630</v>
      </c>
      <c r="D1713" s="55" t="s">
        <v>1452</v>
      </c>
    </row>
    <row r="1714" spans="1:4" ht="30" hidden="1" customHeight="1" x14ac:dyDescent="0.25">
      <c r="A1714" s="34" t="s">
        <v>2466</v>
      </c>
      <c r="B1714" s="31" t="s">
        <v>35</v>
      </c>
      <c r="C1714" s="114" t="s">
        <v>1110</v>
      </c>
      <c r="D1714" s="55" t="s">
        <v>1451</v>
      </c>
    </row>
    <row r="1715" spans="1:4" ht="30" hidden="1" customHeight="1" x14ac:dyDescent="0.25">
      <c r="A1715" s="30" t="s">
        <v>23</v>
      </c>
      <c r="B1715" s="31" t="s">
        <v>35</v>
      </c>
      <c r="C1715" s="31" t="s">
        <v>1110</v>
      </c>
      <c r="D1715" s="55" t="s">
        <v>1450</v>
      </c>
    </row>
    <row r="1716" spans="1:4" ht="30" hidden="1" customHeight="1" x14ac:dyDescent="0.25">
      <c r="A1716" s="34" t="s">
        <v>2466</v>
      </c>
      <c r="B1716" s="31" t="s">
        <v>35</v>
      </c>
      <c r="C1716" s="30" t="s">
        <v>1449</v>
      </c>
      <c r="D1716" s="55" t="s">
        <v>1448</v>
      </c>
    </row>
    <row r="1717" spans="1:4" ht="30" hidden="1" customHeight="1" x14ac:dyDescent="0.25">
      <c r="A1717" s="34" t="s">
        <v>2466</v>
      </c>
      <c r="B1717" s="31" t="s">
        <v>35</v>
      </c>
      <c r="C1717" s="30" t="s">
        <v>1108</v>
      </c>
      <c r="D1717" s="55" t="s">
        <v>1447</v>
      </c>
    </row>
    <row r="1718" spans="1:4" ht="30" hidden="1" customHeight="1" x14ac:dyDescent="0.25">
      <c r="A1718" s="34" t="s">
        <v>2466</v>
      </c>
      <c r="B1718" s="31" t="s">
        <v>35</v>
      </c>
      <c r="C1718" s="30" t="s">
        <v>1108</v>
      </c>
      <c r="D1718" s="55" t="s">
        <v>1446</v>
      </c>
    </row>
    <row r="1719" spans="1:4" ht="30" hidden="1" customHeight="1" x14ac:dyDescent="0.25">
      <c r="A1719" s="34" t="s">
        <v>2466</v>
      </c>
      <c r="B1719" s="31" t="s">
        <v>35</v>
      </c>
      <c r="C1719" s="30" t="s">
        <v>1106</v>
      </c>
      <c r="D1719" s="55" t="s">
        <v>1445</v>
      </c>
    </row>
    <row r="1720" spans="1:4" ht="30" hidden="1" customHeight="1" x14ac:dyDescent="0.25">
      <c r="A1720" s="34" t="s">
        <v>2466</v>
      </c>
      <c r="B1720" s="31" t="s">
        <v>35</v>
      </c>
      <c r="C1720" s="30" t="s">
        <v>1081</v>
      </c>
      <c r="D1720" s="55" t="s">
        <v>1080</v>
      </c>
    </row>
    <row r="1721" spans="1:4" ht="30" hidden="1" customHeight="1" x14ac:dyDescent="0.25">
      <c r="A1721" s="34" t="s">
        <v>2466</v>
      </c>
      <c r="B1721" s="31" t="s">
        <v>35</v>
      </c>
      <c r="C1721" s="30" t="s">
        <v>1081</v>
      </c>
      <c r="D1721" s="55" t="s">
        <v>1444</v>
      </c>
    </row>
    <row r="1722" spans="1:4" ht="30" hidden="1" customHeight="1" x14ac:dyDescent="0.25">
      <c r="A1722" s="34" t="s">
        <v>2466</v>
      </c>
      <c r="B1722" s="31" t="s">
        <v>35</v>
      </c>
      <c r="C1722" s="30" t="s">
        <v>1081</v>
      </c>
      <c r="D1722" s="55" t="s">
        <v>1443</v>
      </c>
    </row>
    <row r="1723" spans="1:4" ht="30" hidden="1" customHeight="1" x14ac:dyDescent="0.25">
      <c r="A1723" s="34" t="s">
        <v>2466</v>
      </c>
      <c r="B1723" s="31" t="s">
        <v>35</v>
      </c>
      <c r="C1723" s="30" t="s">
        <v>1104</v>
      </c>
      <c r="D1723" s="55" t="s">
        <v>1442</v>
      </c>
    </row>
    <row r="1724" spans="1:4" ht="30" hidden="1" customHeight="1" x14ac:dyDescent="0.25">
      <c r="A1724" s="34" t="s">
        <v>2466</v>
      </c>
      <c r="B1724" s="31" t="s">
        <v>35</v>
      </c>
      <c r="C1724" s="30" t="s">
        <v>1104</v>
      </c>
      <c r="D1724" s="55" t="s">
        <v>1441</v>
      </c>
    </row>
    <row r="1725" spans="1:4" ht="30" hidden="1" customHeight="1" x14ac:dyDescent="0.25">
      <c r="A1725" s="34" t="s">
        <v>2466</v>
      </c>
      <c r="B1725" s="31" t="s">
        <v>35</v>
      </c>
      <c r="C1725" s="30" t="s">
        <v>1104</v>
      </c>
      <c r="D1725" s="55" t="s">
        <v>1440</v>
      </c>
    </row>
    <row r="1726" spans="1:4" ht="30" hidden="1" customHeight="1" x14ac:dyDescent="0.25">
      <c r="A1726" s="34" t="s">
        <v>2466</v>
      </c>
      <c r="B1726" s="31" t="s">
        <v>35</v>
      </c>
      <c r="C1726" s="30" t="s">
        <v>1439</v>
      </c>
      <c r="D1726" s="55" t="s">
        <v>1438</v>
      </c>
    </row>
    <row r="1727" spans="1:4" ht="30" hidden="1" customHeight="1" x14ac:dyDescent="0.25">
      <c r="A1727" s="34" t="s">
        <v>2466</v>
      </c>
      <c r="B1727" s="31" t="s">
        <v>35</v>
      </c>
      <c r="C1727" s="30" t="s">
        <v>1045</v>
      </c>
      <c r="D1727" s="55" t="s">
        <v>1437</v>
      </c>
    </row>
    <row r="1728" spans="1:4" ht="30" hidden="1" customHeight="1" x14ac:dyDescent="0.25">
      <c r="A1728" s="34" t="s">
        <v>2466</v>
      </c>
      <c r="B1728" s="31" t="s">
        <v>35</v>
      </c>
      <c r="C1728" s="30" t="s">
        <v>1045</v>
      </c>
      <c r="D1728" s="55" t="s">
        <v>1436</v>
      </c>
    </row>
    <row r="1729" spans="1:4" ht="30" hidden="1" customHeight="1" x14ac:dyDescent="0.25">
      <c r="A1729" s="34" t="s">
        <v>2466</v>
      </c>
      <c r="B1729" s="31" t="s">
        <v>35</v>
      </c>
      <c r="C1729" s="30" t="s">
        <v>2468</v>
      </c>
      <c r="D1729" s="55" t="s">
        <v>1435</v>
      </c>
    </row>
    <row r="1730" spans="1:4" ht="30" hidden="1" customHeight="1" x14ac:dyDescent="0.25">
      <c r="A1730" s="34" t="s">
        <v>2466</v>
      </c>
      <c r="B1730" s="31" t="s">
        <v>35</v>
      </c>
      <c r="C1730" s="30" t="s">
        <v>2468</v>
      </c>
      <c r="D1730" s="55" t="s">
        <v>1434</v>
      </c>
    </row>
    <row r="1731" spans="1:4" ht="30" hidden="1" customHeight="1" x14ac:dyDescent="0.25">
      <c r="A1731" s="34" t="s">
        <v>2466</v>
      </c>
      <c r="B1731" s="31" t="s">
        <v>35</v>
      </c>
      <c r="C1731" s="30" t="s">
        <v>467</v>
      </c>
      <c r="D1731" s="55" t="s">
        <v>1433</v>
      </c>
    </row>
    <row r="1732" spans="1:4" ht="30" hidden="1" customHeight="1" x14ac:dyDescent="0.25">
      <c r="A1732" s="34" t="s">
        <v>2466</v>
      </c>
      <c r="B1732" s="31" t="s">
        <v>35</v>
      </c>
      <c r="C1732" s="30" t="s">
        <v>467</v>
      </c>
      <c r="D1732" s="55" t="s">
        <v>1432</v>
      </c>
    </row>
    <row r="1733" spans="1:4" ht="30" hidden="1" customHeight="1" x14ac:dyDescent="0.25">
      <c r="A1733" s="34" t="s">
        <v>2466</v>
      </c>
      <c r="B1733" s="31" t="s">
        <v>35</v>
      </c>
      <c r="C1733" s="30" t="s">
        <v>467</v>
      </c>
      <c r="D1733" s="55" t="s">
        <v>1425</v>
      </c>
    </row>
    <row r="1734" spans="1:4" ht="30" hidden="1" customHeight="1" x14ac:dyDescent="0.25">
      <c r="A1734" s="34" t="s">
        <v>2466</v>
      </c>
      <c r="B1734" s="31" t="s">
        <v>35</v>
      </c>
      <c r="C1734" s="30" t="s">
        <v>465</v>
      </c>
      <c r="D1734" s="55" t="s">
        <v>1431</v>
      </c>
    </row>
    <row r="1735" spans="1:4" ht="30" hidden="1" customHeight="1" x14ac:dyDescent="0.25">
      <c r="A1735" s="34" t="s">
        <v>2466</v>
      </c>
      <c r="B1735" s="31" t="s">
        <v>35</v>
      </c>
      <c r="C1735" s="30" t="s">
        <v>464</v>
      </c>
      <c r="D1735" s="55" t="s">
        <v>1430</v>
      </c>
    </row>
    <row r="1736" spans="1:4" ht="30" hidden="1" customHeight="1" x14ac:dyDescent="0.25">
      <c r="A1736" s="34" t="s">
        <v>2466</v>
      </c>
      <c r="B1736" s="31" t="s">
        <v>35</v>
      </c>
      <c r="C1736" s="30" t="s">
        <v>464</v>
      </c>
      <c r="D1736" s="55" t="s">
        <v>1429</v>
      </c>
    </row>
    <row r="1737" spans="1:4" ht="30" hidden="1" customHeight="1" x14ac:dyDescent="0.25">
      <c r="A1737" s="34" t="s">
        <v>2466</v>
      </c>
      <c r="B1737" s="31" t="s">
        <v>35</v>
      </c>
      <c r="C1737" s="30" t="s">
        <v>464</v>
      </c>
      <c r="D1737" s="55" t="s">
        <v>1428</v>
      </c>
    </row>
    <row r="1738" spans="1:4" ht="79.5" hidden="1" customHeight="1" x14ac:dyDescent="0.25">
      <c r="A1738" s="34" t="s">
        <v>2466</v>
      </c>
      <c r="B1738" s="31" t="s">
        <v>35</v>
      </c>
      <c r="C1738" s="30" t="s">
        <v>464</v>
      </c>
      <c r="D1738" s="55" t="s">
        <v>1427</v>
      </c>
    </row>
    <row r="1739" spans="1:4" ht="30" hidden="1" customHeight="1" x14ac:dyDescent="0.25">
      <c r="A1739" s="34" t="s">
        <v>2466</v>
      </c>
      <c r="B1739" s="31" t="s">
        <v>35</v>
      </c>
      <c r="C1739" s="30" t="s">
        <v>462</v>
      </c>
      <c r="D1739" s="55" t="s">
        <v>1426</v>
      </c>
    </row>
    <row r="1740" spans="1:4" ht="30" hidden="1" customHeight="1" x14ac:dyDescent="0.25">
      <c r="A1740" s="34" t="s">
        <v>2466</v>
      </c>
      <c r="B1740" s="31" t="s">
        <v>35</v>
      </c>
      <c r="C1740" s="30" t="s">
        <v>462</v>
      </c>
      <c r="D1740" s="55" t="s">
        <v>1425</v>
      </c>
    </row>
    <row r="1741" spans="1:4" ht="30" hidden="1" customHeight="1" x14ac:dyDescent="0.25">
      <c r="A1741" s="34" t="s">
        <v>2466</v>
      </c>
      <c r="B1741" s="31" t="s">
        <v>35</v>
      </c>
      <c r="C1741" s="30" t="s">
        <v>660</v>
      </c>
      <c r="D1741" s="55" t="s">
        <v>1424</v>
      </c>
    </row>
    <row r="1742" spans="1:4" ht="30" hidden="1" customHeight="1" x14ac:dyDescent="0.25">
      <c r="A1742" s="34" t="s">
        <v>2466</v>
      </c>
      <c r="B1742" s="116" t="s">
        <v>35</v>
      </c>
      <c r="C1742" s="30" t="s">
        <v>630</v>
      </c>
      <c r="D1742" s="55" t="s">
        <v>1423</v>
      </c>
    </row>
    <row r="1743" spans="1:4" ht="30" hidden="1" customHeight="1" x14ac:dyDescent="0.25">
      <c r="A1743" s="34" t="s">
        <v>2466</v>
      </c>
      <c r="B1743" s="30" t="s">
        <v>26</v>
      </c>
      <c r="C1743" s="112" t="s">
        <v>345</v>
      </c>
      <c r="D1743" s="24" t="s">
        <v>1418</v>
      </c>
    </row>
    <row r="1744" spans="1:4" ht="30" hidden="1" customHeight="1" x14ac:dyDescent="0.25">
      <c r="A1744" s="35" t="s">
        <v>2463</v>
      </c>
      <c r="B1744" s="30" t="s">
        <v>26</v>
      </c>
      <c r="C1744" s="112" t="s">
        <v>344</v>
      </c>
      <c r="D1744" s="24" t="s">
        <v>342</v>
      </c>
    </row>
    <row r="1745" spans="1:4" ht="30" hidden="1" customHeight="1" x14ac:dyDescent="0.25">
      <c r="A1745" s="30" t="s">
        <v>23</v>
      </c>
      <c r="B1745" s="30" t="s">
        <v>26</v>
      </c>
      <c r="C1745" s="112" t="s">
        <v>344</v>
      </c>
      <c r="D1745" s="24" t="s">
        <v>341</v>
      </c>
    </row>
    <row r="1746" spans="1:4" ht="30" hidden="1" customHeight="1" x14ac:dyDescent="0.25">
      <c r="A1746" s="30" t="s">
        <v>23</v>
      </c>
      <c r="B1746" s="30" t="s">
        <v>26</v>
      </c>
      <c r="C1746" s="112" t="s">
        <v>344</v>
      </c>
      <c r="D1746" s="24" t="s">
        <v>331</v>
      </c>
    </row>
    <row r="1747" spans="1:4" ht="30" hidden="1" customHeight="1" thickBot="1" x14ac:dyDescent="0.25">
      <c r="A1747" s="34" t="s">
        <v>2466</v>
      </c>
      <c r="B1747" s="30" t="s">
        <v>26</v>
      </c>
      <c r="C1747" s="112" t="s">
        <v>335</v>
      </c>
      <c r="D1747" s="24" t="s">
        <v>1421</v>
      </c>
    </row>
    <row r="1748" spans="1:4" ht="30" hidden="1" customHeight="1" x14ac:dyDescent="0.25">
      <c r="A1748" s="30" t="s">
        <v>23</v>
      </c>
      <c r="B1748" s="30" t="s">
        <v>26</v>
      </c>
      <c r="C1748" s="118" t="s">
        <v>333</v>
      </c>
      <c r="D1748" s="46" t="s">
        <v>656</v>
      </c>
    </row>
    <row r="1749" spans="1:4" ht="30" hidden="1" customHeight="1" x14ac:dyDescent="0.25">
      <c r="A1749" s="34" t="s">
        <v>2466</v>
      </c>
      <c r="B1749" s="30" t="s">
        <v>26</v>
      </c>
      <c r="C1749" s="112" t="s">
        <v>330</v>
      </c>
      <c r="D1749" s="114" t="s">
        <v>1420</v>
      </c>
    </row>
    <row r="1750" spans="1:4" ht="30" hidden="1" customHeight="1" x14ac:dyDescent="0.25">
      <c r="A1750" s="30" t="s">
        <v>23</v>
      </c>
      <c r="B1750" s="30" t="s">
        <v>26</v>
      </c>
      <c r="C1750" s="112" t="s">
        <v>74</v>
      </c>
      <c r="D1750" s="114" t="s">
        <v>455</v>
      </c>
    </row>
    <row r="1751" spans="1:4" ht="30" hidden="1" customHeight="1" x14ac:dyDescent="0.25">
      <c r="A1751" s="30" t="s">
        <v>23</v>
      </c>
      <c r="B1751" s="30" t="s">
        <v>26</v>
      </c>
      <c r="C1751" s="112" t="s">
        <v>74</v>
      </c>
      <c r="D1751" s="114" t="s">
        <v>1419</v>
      </c>
    </row>
    <row r="1752" spans="1:4" ht="30" hidden="1" customHeight="1" x14ac:dyDescent="0.25">
      <c r="A1752" s="30" t="s">
        <v>23</v>
      </c>
      <c r="B1752" s="30" t="s">
        <v>26</v>
      </c>
      <c r="C1752" s="112" t="s">
        <v>321</v>
      </c>
      <c r="D1752" s="114" t="s">
        <v>455</v>
      </c>
    </row>
    <row r="1753" spans="1:4" ht="30" hidden="1" customHeight="1" x14ac:dyDescent="0.25">
      <c r="A1753" s="34" t="s">
        <v>2466</v>
      </c>
      <c r="B1753" s="30" t="s">
        <v>26</v>
      </c>
      <c r="C1753" s="112" t="s">
        <v>321</v>
      </c>
      <c r="D1753" s="114" t="s">
        <v>1419</v>
      </c>
    </row>
    <row r="1754" spans="1:4" ht="30" hidden="1" customHeight="1" x14ac:dyDescent="0.25">
      <c r="A1754" s="30" t="s">
        <v>23</v>
      </c>
      <c r="B1754" s="30" t="s">
        <v>26</v>
      </c>
      <c r="C1754" s="112" t="s">
        <v>321</v>
      </c>
      <c r="D1754" s="114" t="s">
        <v>323</v>
      </c>
    </row>
    <row r="1755" spans="1:4" ht="30" hidden="1" customHeight="1" x14ac:dyDescent="0.25">
      <c r="A1755" s="34" t="s">
        <v>2466</v>
      </c>
      <c r="B1755" s="30" t="s">
        <v>25</v>
      </c>
      <c r="C1755" s="120" t="s">
        <v>1180</v>
      </c>
      <c r="D1755" s="24" t="s">
        <v>1417</v>
      </c>
    </row>
    <row r="1756" spans="1:4" ht="30" hidden="1" customHeight="1" x14ac:dyDescent="0.25">
      <c r="A1756" s="34" t="s">
        <v>2466</v>
      </c>
      <c r="B1756" s="30" t="s">
        <v>25</v>
      </c>
      <c r="C1756" s="120" t="s">
        <v>1178</v>
      </c>
      <c r="D1756" s="24" t="s">
        <v>1416</v>
      </c>
    </row>
    <row r="1757" spans="1:4" ht="30" hidden="1" customHeight="1" x14ac:dyDescent="0.25">
      <c r="A1757" s="34" t="s">
        <v>2466</v>
      </c>
      <c r="B1757" s="30" t="s">
        <v>25</v>
      </c>
      <c r="C1757" s="120" t="s">
        <v>1177</v>
      </c>
      <c r="D1757" s="24" t="s">
        <v>1414</v>
      </c>
    </row>
    <row r="1758" spans="1:4" ht="30" hidden="1" customHeight="1" x14ac:dyDescent="0.25">
      <c r="A1758" s="34" t="s">
        <v>2466</v>
      </c>
      <c r="B1758" s="30" t="s">
        <v>24</v>
      </c>
      <c r="C1758" s="24" t="s">
        <v>305</v>
      </c>
      <c r="D1758" s="24" t="s">
        <v>1412</v>
      </c>
    </row>
    <row r="1759" spans="1:4" ht="30" hidden="1" customHeight="1" x14ac:dyDescent="0.25">
      <c r="A1759" s="30" t="s">
        <v>23</v>
      </c>
      <c r="B1759" s="30" t="s">
        <v>24</v>
      </c>
      <c r="C1759" s="24" t="s">
        <v>305</v>
      </c>
      <c r="D1759" s="24" t="s">
        <v>1411</v>
      </c>
    </row>
    <row r="1760" spans="1:4" ht="30" hidden="1" customHeight="1" x14ac:dyDescent="0.25">
      <c r="A1760" s="34" t="s">
        <v>2466</v>
      </c>
      <c r="B1760" s="30" t="s">
        <v>24</v>
      </c>
      <c r="C1760" s="24" t="s">
        <v>305</v>
      </c>
      <c r="D1760" s="24" t="s">
        <v>1410</v>
      </c>
    </row>
    <row r="1761" spans="1:4" ht="30" hidden="1" customHeight="1" x14ac:dyDescent="0.25">
      <c r="A1761" s="34" t="s">
        <v>2466</v>
      </c>
      <c r="B1761" s="30" t="s">
        <v>24</v>
      </c>
      <c r="C1761" s="24" t="s">
        <v>305</v>
      </c>
      <c r="D1761" s="24" t="s">
        <v>1409</v>
      </c>
    </row>
    <row r="1762" spans="1:4" ht="30" hidden="1" customHeight="1" x14ac:dyDescent="0.25">
      <c r="A1762" s="34" t="s">
        <v>2466</v>
      </c>
      <c r="B1762" s="30" t="s">
        <v>24</v>
      </c>
      <c r="C1762" s="24" t="s">
        <v>305</v>
      </c>
      <c r="D1762" s="24" t="s">
        <v>1408</v>
      </c>
    </row>
    <row r="1763" spans="1:4" ht="30" hidden="1" customHeight="1" x14ac:dyDescent="0.25">
      <c r="A1763" s="30" t="s">
        <v>23</v>
      </c>
      <c r="B1763" s="30" t="s">
        <v>24</v>
      </c>
      <c r="C1763" s="24" t="s">
        <v>305</v>
      </c>
      <c r="D1763" s="24" t="s">
        <v>1407</v>
      </c>
    </row>
    <row r="1764" spans="1:4" ht="30" hidden="1" customHeight="1" x14ac:dyDescent="0.25">
      <c r="A1764" s="30" t="s">
        <v>23</v>
      </c>
      <c r="B1764" s="30" t="s">
        <v>24</v>
      </c>
      <c r="C1764" s="24" t="s">
        <v>305</v>
      </c>
      <c r="D1764" s="24" t="s">
        <v>1406</v>
      </c>
    </row>
    <row r="1765" spans="1:4" ht="30" hidden="1" customHeight="1" x14ac:dyDescent="0.25">
      <c r="A1765" s="30" t="s">
        <v>23</v>
      </c>
      <c r="B1765" s="30" t="s">
        <v>24</v>
      </c>
      <c r="C1765" s="24" t="s">
        <v>301</v>
      </c>
      <c r="D1765" s="24" t="s">
        <v>1405</v>
      </c>
    </row>
    <row r="1766" spans="1:4" ht="30" hidden="1" customHeight="1" x14ac:dyDescent="0.25">
      <c r="A1766" s="34" t="s">
        <v>2466</v>
      </c>
      <c r="B1766" s="30" t="s">
        <v>24</v>
      </c>
      <c r="C1766" s="24" t="s">
        <v>310</v>
      </c>
      <c r="D1766" s="24" t="s">
        <v>1404</v>
      </c>
    </row>
    <row r="1767" spans="1:4" ht="30" hidden="1" customHeight="1" x14ac:dyDescent="0.25">
      <c r="A1767" s="30" t="s">
        <v>23</v>
      </c>
      <c r="B1767" s="30" t="s">
        <v>24</v>
      </c>
      <c r="C1767" s="24" t="s">
        <v>310</v>
      </c>
      <c r="D1767" s="24" t="s">
        <v>1403</v>
      </c>
    </row>
    <row r="1768" spans="1:4" ht="30" hidden="1" customHeight="1" x14ac:dyDescent="0.25">
      <c r="A1768" s="34" t="s">
        <v>2466</v>
      </c>
      <c r="B1768" s="30" t="s">
        <v>24</v>
      </c>
      <c r="C1768" s="24" t="s">
        <v>310</v>
      </c>
      <c r="D1768" s="24" t="s">
        <v>1402</v>
      </c>
    </row>
    <row r="1769" spans="1:4" ht="30" hidden="1" customHeight="1" x14ac:dyDescent="0.25">
      <c r="A1769" s="34" t="s">
        <v>2466</v>
      </c>
      <c r="B1769" s="30" t="s">
        <v>22</v>
      </c>
      <c r="C1769" s="24" t="s">
        <v>1167</v>
      </c>
      <c r="D1769" s="24" t="s">
        <v>1401</v>
      </c>
    </row>
    <row r="1770" spans="1:4" ht="30" hidden="1" customHeight="1" x14ac:dyDescent="0.25">
      <c r="A1770" s="34" t="s">
        <v>2466</v>
      </c>
      <c r="B1770" s="30" t="s">
        <v>22</v>
      </c>
      <c r="C1770" s="24" t="s">
        <v>1274</v>
      </c>
      <c r="D1770" s="24" t="s">
        <v>1400</v>
      </c>
    </row>
    <row r="1771" spans="1:4" ht="30" hidden="1" customHeight="1" x14ac:dyDescent="0.25">
      <c r="A1771" s="34" t="s">
        <v>2466</v>
      </c>
      <c r="B1771" s="30" t="s">
        <v>22</v>
      </c>
      <c r="C1771" s="24" t="s">
        <v>1274</v>
      </c>
      <c r="D1771" s="24" t="s">
        <v>1399</v>
      </c>
    </row>
    <row r="1772" spans="1:4" ht="30" hidden="1" customHeight="1" x14ac:dyDescent="0.25">
      <c r="A1772" s="34" t="s">
        <v>2466</v>
      </c>
      <c r="B1772" s="30" t="s">
        <v>22</v>
      </c>
      <c r="C1772" s="24" t="s">
        <v>1264</v>
      </c>
      <c r="D1772" s="24" t="s">
        <v>1398</v>
      </c>
    </row>
    <row r="1773" spans="1:4" ht="30" hidden="1" customHeight="1" x14ac:dyDescent="0.25">
      <c r="A1773" s="34" t="s">
        <v>2466</v>
      </c>
      <c r="B1773" s="30" t="s">
        <v>22</v>
      </c>
      <c r="C1773" s="24" t="s">
        <v>1021</v>
      </c>
      <c r="D1773" s="24" t="s">
        <v>1397</v>
      </c>
    </row>
    <row r="1774" spans="1:4" ht="30" hidden="1" customHeight="1" x14ac:dyDescent="0.25">
      <c r="A1774" s="34" t="s">
        <v>2466</v>
      </c>
      <c r="B1774" s="30" t="s">
        <v>42</v>
      </c>
      <c r="C1774" s="24" t="s">
        <v>1016</v>
      </c>
      <c r="D1774" s="54" t="s">
        <v>1396</v>
      </c>
    </row>
    <row r="1775" spans="1:4" ht="30" hidden="1" customHeight="1" x14ac:dyDescent="0.25">
      <c r="A1775" s="34" t="s">
        <v>2466</v>
      </c>
      <c r="B1775" s="30" t="s">
        <v>42</v>
      </c>
      <c r="C1775" s="24" t="s">
        <v>1014</v>
      </c>
      <c r="D1775" s="54" t="s">
        <v>1395</v>
      </c>
    </row>
    <row r="1776" spans="1:4" ht="30" hidden="1" customHeight="1" x14ac:dyDescent="0.25">
      <c r="A1776" s="34" t="s">
        <v>2466</v>
      </c>
      <c r="B1776" s="30" t="s">
        <v>42</v>
      </c>
      <c r="C1776" s="24" t="s">
        <v>1012</v>
      </c>
      <c r="D1776" s="54" t="s">
        <v>1394</v>
      </c>
    </row>
    <row r="1777" spans="1:4" ht="30" hidden="1" customHeight="1" x14ac:dyDescent="0.25">
      <c r="A1777" s="34" t="s">
        <v>2466</v>
      </c>
      <c r="B1777" s="30" t="s">
        <v>42</v>
      </c>
      <c r="C1777" s="24" t="s">
        <v>1009</v>
      </c>
      <c r="D1777" s="54" t="s">
        <v>1393</v>
      </c>
    </row>
    <row r="1778" spans="1:4" ht="30" hidden="1" customHeight="1" x14ac:dyDescent="0.25">
      <c r="A1778" s="34" t="s">
        <v>2466</v>
      </c>
      <c r="B1778" s="30" t="s">
        <v>42</v>
      </c>
      <c r="C1778" s="24" t="s">
        <v>1009</v>
      </c>
      <c r="D1778" s="54" t="s">
        <v>1392</v>
      </c>
    </row>
    <row r="1779" spans="1:4" ht="30" hidden="1" customHeight="1" x14ac:dyDescent="0.25">
      <c r="A1779" s="34" t="s">
        <v>2466</v>
      </c>
      <c r="B1779" s="30" t="s">
        <v>42</v>
      </c>
      <c r="C1779" s="24" t="s">
        <v>1009</v>
      </c>
      <c r="D1779" s="54" t="s">
        <v>1391</v>
      </c>
    </row>
    <row r="1780" spans="1:4" ht="30" hidden="1" customHeight="1" x14ac:dyDescent="0.25">
      <c r="A1780" s="34" t="s">
        <v>2466</v>
      </c>
      <c r="B1780" s="30" t="s">
        <v>42</v>
      </c>
      <c r="C1780" s="24" t="s">
        <v>68</v>
      </c>
      <c r="D1780" s="54" t="s">
        <v>1390</v>
      </c>
    </row>
    <row r="1781" spans="1:4" ht="30" hidden="1" customHeight="1" x14ac:dyDescent="0.25">
      <c r="A1781" s="34" t="s">
        <v>2466</v>
      </c>
      <c r="B1781" s="30" t="s">
        <v>42</v>
      </c>
      <c r="C1781" s="24" t="s">
        <v>1389</v>
      </c>
      <c r="D1781" s="54" t="s">
        <v>1364</v>
      </c>
    </row>
    <row r="1782" spans="1:4" ht="30" hidden="1" customHeight="1" x14ac:dyDescent="0.25">
      <c r="A1782" s="34" t="s">
        <v>2466</v>
      </c>
      <c r="B1782" s="30" t="s">
        <v>42</v>
      </c>
      <c r="C1782" s="24" t="s">
        <v>1388</v>
      </c>
      <c r="D1782" s="54" t="s">
        <v>1387</v>
      </c>
    </row>
    <row r="1783" spans="1:4" ht="30" hidden="1" customHeight="1" x14ac:dyDescent="0.25">
      <c r="A1783" s="34" t="s">
        <v>2466</v>
      </c>
      <c r="B1783" s="30" t="s">
        <v>42</v>
      </c>
      <c r="C1783" s="24" t="s">
        <v>1004</v>
      </c>
      <c r="D1783" s="54" t="s">
        <v>1375</v>
      </c>
    </row>
    <row r="1784" spans="1:4" ht="30" hidden="1" customHeight="1" x14ac:dyDescent="0.25">
      <c r="A1784" s="34" t="s">
        <v>2466</v>
      </c>
      <c r="B1784" s="30" t="s">
        <v>42</v>
      </c>
      <c r="C1784" s="24" t="s">
        <v>1003</v>
      </c>
      <c r="D1784" s="54" t="s">
        <v>1386</v>
      </c>
    </row>
    <row r="1785" spans="1:4" ht="30" hidden="1" customHeight="1" x14ac:dyDescent="0.25">
      <c r="A1785" s="34" t="s">
        <v>2466</v>
      </c>
      <c r="B1785" s="30" t="s">
        <v>42</v>
      </c>
      <c r="C1785" s="24" t="s">
        <v>1001</v>
      </c>
      <c r="D1785" s="54" t="s">
        <v>1385</v>
      </c>
    </row>
    <row r="1786" spans="1:4" ht="30" hidden="1" customHeight="1" x14ac:dyDescent="0.25">
      <c r="A1786" s="34" t="s">
        <v>2466</v>
      </c>
      <c r="B1786" s="30" t="s">
        <v>42</v>
      </c>
      <c r="C1786" s="24" t="s">
        <v>1384</v>
      </c>
      <c r="D1786" s="54" t="s">
        <v>1383</v>
      </c>
    </row>
    <row r="1787" spans="1:4" ht="30" hidden="1" customHeight="1" x14ac:dyDescent="0.25">
      <c r="A1787" s="34" t="s">
        <v>2466</v>
      </c>
      <c r="B1787" s="30" t="s">
        <v>42</v>
      </c>
      <c r="C1787" s="24" t="s">
        <v>1382</v>
      </c>
      <c r="D1787" s="54" t="s">
        <v>1381</v>
      </c>
    </row>
    <row r="1788" spans="1:4" ht="30" hidden="1" customHeight="1" x14ac:dyDescent="0.25">
      <c r="A1788" s="34" t="s">
        <v>2466</v>
      </c>
      <c r="B1788" s="30" t="s">
        <v>42</v>
      </c>
      <c r="C1788" s="24" t="s">
        <v>999</v>
      </c>
      <c r="D1788" s="54" t="s">
        <v>1364</v>
      </c>
    </row>
    <row r="1789" spans="1:4" ht="30" hidden="1" customHeight="1" x14ac:dyDescent="0.25">
      <c r="A1789" s="34" t="s">
        <v>2466</v>
      </c>
      <c r="B1789" s="30" t="s">
        <v>42</v>
      </c>
      <c r="C1789" s="24" t="s">
        <v>995</v>
      </c>
      <c r="D1789" s="54" t="s">
        <v>1375</v>
      </c>
    </row>
    <row r="1790" spans="1:4" ht="30" hidden="1" customHeight="1" x14ac:dyDescent="0.25">
      <c r="A1790" s="34" t="s">
        <v>2466</v>
      </c>
      <c r="B1790" s="30" t="s">
        <v>42</v>
      </c>
      <c r="C1790" s="24" t="s">
        <v>993</v>
      </c>
      <c r="D1790" s="54" t="s">
        <v>1375</v>
      </c>
    </row>
    <row r="1791" spans="1:4" ht="30" hidden="1" customHeight="1" x14ac:dyDescent="0.25">
      <c r="A1791" s="34" t="s">
        <v>2466</v>
      </c>
      <c r="B1791" s="30" t="s">
        <v>42</v>
      </c>
      <c r="C1791" s="24" t="s">
        <v>1380</v>
      </c>
      <c r="D1791" s="54" t="s">
        <v>1379</v>
      </c>
    </row>
    <row r="1792" spans="1:4" ht="30" hidden="1" customHeight="1" x14ac:dyDescent="0.25">
      <c r="A1792" s="34" t="s">
        <v>2466</v>
      </c>
      <c r="B1792" s="30" t="s">
        <v>42</v>
      </c>
      <c r="C1792" s="24" t="s">
        <v>988</v>
      </c>
      <c r="D1792" s="54" t="s">
        <v>1375</v>
      </c>
    </row>
    <row r="1793" spans="1:4" ht="30" hidden="1" customHeight="1" x14ac:dyDescent="0.25">
      <c r="A1793" s="34" t="s">
        <v>2466</v>
      </c>
      <c r="B1793" s="30" t="s">
        <v>42</v>
      </c>
      <c r="C1793" s="24" t="s">
        <v>983</v>
      </c>
      <c r="D1793" s="54" t="s">
        <v>1378</v>
      </c>
    </row>
    <row r="1794" spans="1:4" ht="30" hidden="1" customHeight="1" x14ac:dyDescent="0.25">
      <c r="A1794" s="34" t="s">
        <v>2466</v>
      </c>
      <c r="B1794" s="30" t="s">
        <v>42</v>
      </c>
      <c r="C1794" s="24" t="s">
        <v>42</v>
      </c>
      <c r="D1794" s="54" t="s">
        <v>1377</v>
      </c>
    </row>
    <row r="1795" spans="1:4" ht="30" hidden="1" customHeight="1" x14ac:dyDescent="0.25">
      <c r="A1795" s="34" t="s">
        <v>2466</v>
      </c>
      <c r="B1795" s="30" t="s">
        <v>42</v>
      </c>
      <c r="C1795" s="24" t="s">
        <v>1376</v>
      </c>
      <c r="D1795" s="54" t="s">
        <v>1375</v>
      </c>
    </row>
    <row r="1796" spans="1:4" ht="30" hidden="1" customHeight="1" x14ac:dyDescent="0.25">
      <c r="A1796" s="30" t="s">
        <v>23</v>
      </c>
      <c r="B1796" s="30" t="s">
        <v>47</v>
      </c>
      <c r="C1796" s="24" t="s">
        <v>155</v>
      </c>
      <c r="D1796" s="24" t="s">
        <v>1374</v>
      </c>
    </row>
    <row r="1797" spans="1:4" ht="30" hidden="1" customHeight="1" x14ac:dyDescent="0.25">
      <c r="A1797" s="34" t="s">
        <v>2466</v>
      </c>
      <c r="B1797" s="30" t="s">
        <v>47</v>
      </c>
      <c r="C1797" s="24" t="s">
        <v>242</v>
      </c>
      <c r="D1797" s="24" t="s">
        <v>1373</v>
      </c>
    </row>
    <row r="1798" spans="1:4" ht="30" hidden="1" customHeight="1" x14ac:dyDescent="0.25">
      <c r="A1798" s="34" t="s">
        <v>2466</v>
      </c>
      <c r="B1798" s="30" t="s">
        <v>47</v>
      </c>
      <c r="C1798" s="24" t="s">
        <v>237</v>
      </c>
      <c r="D1798" s="24" t="s">
        <v>1372</v>
      </c>
    </row>
    <row r="1799" spans="1:4" ht="30" hidden="1" customHeight="1" x14ac:dyDescent="0.25">
      <c r="A1799" s="34" t="s">
        <v>2466</v>
      </c>
      <c r="B1799" s="30" t="s">
        <v>47</v>
      </c>
      <c r="C1799" s="24" t="s">
        <v>176</v>
      </c>
      <c r="D1799" s="24" t="s">
        <v>1371</v>
      </c>
    </row>
    <row r="1800" spans="1:4" ht="30" hidden="1" customHeight="1" x14ac:dyDescent="0.25">
      <c r="A1800" s="34" t="s">
        <v>2466</v>
      </c>
      <c r="B1800" s="30" t="s">
        <v>47</v>
      </c>
      <c r="C1800" s="24" t="s">
        <v>153</v>
      </c>
      <c r="D1800" s="24" t="s">
        <v>1370</v>
      </c>
    </row>
    <row r="1801" spans="1:4" ht="30" hidden="1" customHeight="1" x14ac:dyDescent="0.25">
      <c r="A1801" s="34" t="s">
        <v>2466</v>
      </c>
      <c r="B1801" s="30" t="s">
        <v>47</v>
      </c>
      <c r="C1801" s="24" t="s">
        <v>229</v>
      </c>
      <c r="D1801" s="24" t="s">
        <v>1369</v>
      </c>
    </row>
    <row r="1802" spans="1:4" ht="30" hidden="1" customHeight="1" x14ac:dyDescent="0.25">
      <c r="A1802" s="30" t="s">
        <v>23</v>
      </c>
      <c r="B1802" s="30" t="s">
        <v>47</v>
      </c>
      <c r="C1802" s="24" t="s">
        <v>149</v>
      </c>
      <c r="D1802" s="24" t="s">
        <v>1368</v>
      </c>
    </row>
    <row r="1803" spans="1:4" ht="30" hidden="1" customHeight="1" x14ac:dyDescent="0.25">
      <c r="A1803" s="34" t="s">
        <v>2466</v>
      </c>
      <c r="B1803" s="30" t="s">
        <v>47</v>
      </c>
      <c r="C1803" s="24" t="s">
        <v>160</v>
      </c>
      <c r="D1803" s="24" t="s">
        <v>1367</v>
      </c>
    </row>
    <row r="1804" spans="1:4" ht="30" hidden="1" customHeight="1" x14ac:dyDescent="0.25">
      <c r="A1804" s="34" t="s">
        <v>2466</v>
      </c>
      <c r="B1804" s="30" t="s">
        <v>47</v>
      </c>
      <c r="C1804" s="24" t="s">
        <v>147</v>
      </c>
      <c r="D1804" s="24" t="s">
        <v>1366</v>
      </c>
    </row>
    <row r="1805" spans="1:4" ht="30" hidden="1" customHeight="1" x14ac:dyDescent="0.25">
      <c r="A1805" s="34" t="s">
        <v>2466</v>
      </c>
      <c r="B1805" s="30" t="s">
        <v>47</v>
      </c>
      <c r="C1805" s="24" t="s">
        <v>147</v>
      </c>
      <c r="D1805" s="24" t="s">
        <v>1365</v>
      </c>
    </row>
    <row r="1806" spans="1:4" ht="30" hidden="1" customHeight="1" x14ac:dyDescent="0.25">
      <c r="A1806" s="34" t="s">
        <v>2466</v>
      </c>
      <c r="B1806" s="30" t="s">
        <v>47</v>
      </c>
      <c r="C1806" s="45" t="s">
        <v>145</v>
      </c>
      <c r="D1806" s="24" t="s">
        <v>497</v>
      </c>
    </row>
    <row r="1807" spans="1:4" ht="30" hidden="1" customHeight="1" x14ac:dyDescent="0.25">
      <c r="A1807" s="34" t="s">
        <v>2466</v>
      </c>
      <c r="B1807" s="30" t="s">
        <v>47</v>
      </c>
      <c r="C1807" s="45" t="s">
        <v>145</v>
      </c>
      <c r="D1807" s="24" t="s">
        <v>1364</v>
      </c>
    </row>
    <row r="1808" spans="1:4" ht="30" hidden="1" customHeight="1" x14ac:dyDescent="0.25">
      <c r="A1808" s="34" t="s">
        <v>2466</v>
      </c>
      <c r="B1808" s="30" t="s">
        <v>47</v>
      </c>
      <c r="C1808" s="45" t="s">
        <v>143</v>
      </c>
      <c r="D1808" s="24" t="s">
        <v>1363</v>
      </c>
    </row>
    <row r="1809" spans="1:4" ht="30" hidden="1" customHeight="1" x14ac:dyDescent="0.25">
      <c r="A1809" s="34" t="s">
        <v>2466</v>
      </c>
      <c r="B1809" s="30" t="s">
        <v>47</v>
      </c>
      <c r="C1809" s="45" t="s">
        <v>143</v>
      </c>
      <c r="D1809" s="24" t="s">
        <v>1362</v>
      </c>
    </row>
    <row r="1810" spans="1:4" ht="30" hidden="1" customHeight="1" x14ac:dyDescent="0.25">
      <c r="A1810" s="34" t="s">
        <v>2466</v>
      </c>
      <c r="B1810" s="30" t="s">
        <v>47</v>
      </c>
      <c r="C1810" s="45" t="s">
        <v>141</v>
      </c>
      <c r="D1810" s="24" t="s">
        <v>1361</v>
      </c>
    </row>
    <row r="1811" spans="1:4" ht="30" hidden="1" customHeight="1" x14ac:dyDescent="0.25">
      <c r="A1811" s="30" t="s">
        <v>23</v>
      </c>
      <c r="B1811" s="30" t="s">
        <v>47</v>
      </c>
      <c r="C1811" s="45" t="s">
        <v>141</v>
      </c>
      <c r="D1811" s="24" t="s">
        <v>1360</v>
      </c>
    </row>
    <row r="1812" spans="1:4" ht="30" hidden="1" customHeight="1" x14ac:dyDescent="0.25">
      <c r="A1812" s="34" t="s">
        <v>2466</v>
      </c>
      <c r="B1812" s="30" t="s">
        <v>47</v>
      </c>
      <c r="C1812" s="45" t="s">
        <v>169</v>
      </c>
      <c r="D1812" s="24" t="s">
        <v>1359</v>
      </c>
    </row>
    <row r="1813" spans="1:4" ht="30" hidden="1" customHeight="1" x14ac:dyDescent="0.25">
      <c r="A1813" s="34" t="s">
        <v>2466</v>
      </c>
      <c r="B1813" s="30" t="s">
        <v>47</v>
      </c>
      <c r="C1813" s="45" t="s">
        <v>169</v>
      </c>
      <c r="D1813" s="24" t="s">
        <v>1358</v>
      </c>
    </row>
    <row r="1814" spans="1:4" ht="30" hidden="1" customHeight="1" x14ac:dyDescent="0.25">
      <c r="A1814" s="34" t="s">
        <v>2466</v>
      </c>
      <c r="B1814" s="30" t="s">
        <v>47</v>
      </c>
      <c r="C1814" s="45" t="s">
        <v>169</v>
      </c>
      <c r="D1814" s="24" t="s">
        <v>1357</v>
      </c>
    </row>
    <row r="1815" spans="1:4" ht="30" hidden="1" customHeight="1" x14ac:dyDescent="0.25">
      <c r="A1815" s="34" t="s">
        <v>2466</v>
      </c>
      <c r="B1815" s="30" t="s">
        <v>47</v>
      </c>
      <c r="C1815" s="45" t="s">
        <v>179</v>
      </c>
      <c r="D1815" s="24" t="s">
        <v>1356</v>
      </c>
    </row>
    <row r="1816" spans="1:4" ht="30" hidden="1" customHeight="1" x14ac:dyDescent="0.25">
      <c r="A1816" s="34" t="s">
        <v>2466</v>
      </c>
      <c r="B1816" s="30" t="s">
        <v>47</v>
      </c>
      <c r="C1816" s="45" t="s">
        <v>167</v>
      </c>
      <c r="D1816" s="24" t="s">
        <v>1355</v>
      </c>
    </row>
    <row r="1817" spans="1:4" ht="30" hidden="1" customHeight="1" x14ac:dyDescent="0.25">
      <c r="A1817" s="34" t="s">
        <v>2466</v>
      </c>
      <c r="B1817" s="30" t="s">
        <v>47</v>
      </c>
      <c r="C1817" s="45" t="s">
        <v>167</v>
      </c>
      <c r="D1817" s="24" t="s">
        <v>1354</v>
      </c>
    </row>
    <row r="1818" spans="1:4" ht="30" hidden="1" customHeight="1" x14ac:dyDescent="0.25">
      <c r="A1818" s="34" t="s">
        <v>2466</v>
      </c>
      <c r="B1818" s="30" t="s">
        <v>47</v>
      </c>
      <c r="C1818" s="45" t="s">
        <v>167</v>
      </c>
      <c r="D1818" s="24" t="s">
        <v>1353</v>
      </c>
    </row>
    <row r="1819" spans="1:4" ht="30" hidden="1" customHeight="1" x14ac:dyDescent="0.25">
      <c r="A1819" s="34" t="s">
        <v>2466</v>
      </c>
      <c r="B1819" s="30" t="s">
        <v>47</v>
      </c>
      <c r="C1819" s="45" t="s">
        <v>158</v>
      </c>
      <c r="D1819" s="56" t="s">
        <v>1352</v>
      </c>
    </row>
    <row r="1820" spans="1:4" ht="30" hidden="1" customHeight="1" x14ac:dyDescent="0.25">
      <c r="A1820" s="34" t="s">
        <v>2466</v>
      </c>
      <c r="B1820" s="30" t="s">
        <v>47</v>
      </c>
      <c r="C1820" s="45" t="s">
        <v>158</v>
      </c>
      <c r="D1820" s="24" t="s">
        <v>1351</v>
      </c>
    </row>
    <row r="1821" spans="1:4" ht="30" hidden="1" customHeight="1" x14ac:dyDescent="0.25">
      <c r="A1821" s="34" t="s">
        <v>2466</v>
      </c>
      <c r="B1821" s="30" t="s">
        <v>47</v>
      </c>
      <c r="C1821" s="45" t="s">
        <v>163</v>
      </c>
      <c r="D1821" s="24" t="s">
        <v>285</v>
      </c>
    </row>
    <row r="1822" spans="1:4" ht="30" hidden="1" customHeight="1" x14ac:dyDescent="0.25">
      <c r="A1822" s="30" t="s">
        <v>23</v>
      </c>
      <c r="B1822" s="30" t="s">
        <v>47</v>
      </c>
      <c r="C1822" s="45" t="s">
        <v>163</v>
      </c>
      <c r="D1822" s="24" t="s">
        <v>284</v>
      </c>
    </row>
    <row r="1823" spans="1:4" ht="30" hidden="1" customHeight="1" x14ac:dyDescent="0.25">
      <c r="A1823" s="34" t="s">
        <v>2466</v>
      </c>
      <c r="B1823" s="30" t="s">
        <v>47</v>
      </c>
      <c r="C1823" s="24" t="s">
        <v>151</v>
      </c>
      <c r="D1823" s="24" t="s">
        <v>1350</v>
      </c>
    </row>
    <row r="1824" spans="1:4" ht="30" hidden="1" customHeight="1" x14ac:dyDescent="0.25">
      <c r="A1824" s="34" t="s">
        <v>2466</v>
      </c>
      <c r="B1824" s="30" t="s">
        <v>47</v>
      </c>
      <c r="C1824" s="24" t="s">
        <v>149</v>
      </c>
      <c r="D1824" s="24" t="s">
        <v>1349</v>
      </c>
    </row>
    <row r="1825" spans="1:4" ht="30" hidden="1" customHeight="1" x14ac:dyDescent="0.25">
      <c r="A1825" s="34" t="s">
        <v>2466</v>
      </c>
      <c r="B1825" s="30" t="s">
        <v>47</v>
      </c>
      <c r="C1825" s="45" t="s">
        <v>158</v>
      </c>
      <c r="D1825" s="24" t="s">
        <v>1348</v>
      </c>
    </row>
    <row r="1826" spans="1:4" ht="30" hidden="1" customHeight="1" x14ac:dyDescent="0.25">
      <c r="A1826" s="35" t="s">
        <v>2463</v>
      </c>
      <c r="B1826" s="30" t="s">
        <v>47</v>
      </c>
      <c r="C1826" s="24" t="s">
        <v>151</v>
      </c>
      <c r="D1826" s="24" t="s">
        <v>183</v>
      </c>
    </row>
    <row r="1827" spans="1:4" ht="30" hidden="1" customHeight="1" x14ac:dyDescent="0.25">
      <c r="A1827" s="35" t="s">
        <v>2463</v>
      </c>
      <c r="B1827" s="30" t="s">
        <v>47</v>
      </c>
      <c r="C1827" s="24" t="s">
        <v>149</v>
      </c>
      <c r="D1827" s="24" t="s">
        <v>2470</v>
      </c>
    </row>
    <row r="1828" spans="1:4" ht="30" hidden="1" customHeight="1" x14ac:dyDescent="0.25">
      <c r="A1828" s="34" t="s">
        <v>2466</v>
      </c>
      <c r="B1828" s="30" t="s">
        <v>47</v>
      </c>
      <c r="C1828" s="24" t="s">
        <v>182</v>
      </c>
      <c r="D1828" s="24" t="s">
        <v>181</v>
      </c>
    </row>
    <row r="1829" spans="1:4" ht="30" hidden="1" customHeight="1" x14ac:dyDescent="0.25">
      <c r="A1829" s="34" t="s">
        <v>2466</v>
      </c>
      <c r="B1829" s="30" t="s">
        <v>47</v>
      </c>
      <c r="C1829" s="24" t="s">
        <v>147</v>
      </c>
      <c r="D1829" s="24" t="s">
        <v>180</v>
      </c>
    </row>
    <row r="1830" spans="1:4" ht="30" hidden="1" customHeight="1" x14ac:dyDescent="0.25">
      <c r="A1830" s="30" t="s">
        <v>23</v>
      </c>
      <c r="B1830" s="30" t="s">
        <v>47</v>
      </c>
      <c r="C1830" s="45" t="s">
        <v>179</v>
      </c>
      <c r="D1830" s="24" t="s">
        <v>178</v>
      </c>
    </row>
    <row r="1831" spans="1:4" ht="30" hidden="1" customHeight="1" x14ac:dyDescent="0.25">
      <c r="A1831" s="30" t="s">
        <v>23</v>
      </c>
      <c r="B1831" s="30" t="s">
        <v>47</v>
      </c>
      <c r="C1831" s="45" t="s">
        <v>141</v>
      </c>
      <c r="D1831" s="24" t="s">
        <v>177</v>
      </c>
    </row>
    <row r="1832" spans="1:4" ht="30" hidden="1" customHeight="1" x14ac:dyDescent="0.25">
      <c r="A1832" s="30" t="s">
        <v>23</v>
      </c>
      <c r="B1832" s="30" t="s">
        <v>47</v>
      </c>
      <c r="C1832" s="24" t="s">
        <v>176</v>
      </c>
      <c r="D1832" s="24" t="s">
        <v>175</v>
      </c>
    </row>
    <row r="1833" spans="1:4" ht="30" hidden="1" customHeight="1" x14ac:dyDescent="0.25">
      <c r="A1833" s="30" t="s">
        <v>23</v>
      </c>
      <c r="B1833" s="30" t="s">
        <v>47</v>
      </c>
      <c r="C1833" s="24" t="s">
        <v>149</v>
      </c>
      <c r="D1833" s="24" t="s">
        <v>174</v>
      </c>
    </row>
    <row r="1834" spans="1:4" ht="30" hidden="1" customHeight="1" x14ac:dyDescent="0.25">
      <c r="A1834" s="35" t="s">
        <v>2463</v>
      </c>
      <c r="B1834" s="30" t="s">
        <v>47</v>
      </c>
      <c r="C1834" s="24" t="s">
        <v>160</v>
      </c>
      <c r="D1834" s="24" t="s">
        <v>173</v>
      </c>
    </row>
    <row r="1835" spans="1:4" ht="30" hidden="1" customHeight="1" x14ac:dyDescent="0.25">
      <c r="A1835" s="30" t="s">
        <v>23</v>
      </c>
      <c r="B1835" s="30" t="s">
        <v>47</v>
      </c>
      <c r="C1835" s="45" t="s">
        <v>141</v>
      </c>
      <c r="D1835" s="24" t="s">
        <v>172</v>
      </c>
    </row>
    <row r="1836" spans="1:4" ht="30" hidden="1" customHeight="1" x14ac:dyDescent="0.25">
      <c r="A1836" s="30" t="s">
        <v>23</v>
      </c>
      <c r="B1836" s="30" t="s">
        <v>47</v>
      </c>
      <c r="C1836" s="45" t="s">
        <v>141</v>
      </c>
      <c r="D1836" s="24" t="s">
        <v>171</v>
      </c>
    </row>
    <row r="1837" spans="1:4" ht="30" hidden="1" customHeight="1" x14ac:dyDescent="0.25">
      <c r="A1837" s="30" t="s">
        <v>23</v>
      </c>
      <c r="B1837" s="30" t="s">
        <v>47</v>
      </c>
      <c r="C1837" s="45" t="s">
        <v>141</v>
      </c>
      <c r="D1837" s="24" t="s">
        <v>170</v>
      </c>
    </row>
    <row r="1838" spans="1:4" ht="30" hidden="1" customHeight="1" x14ac:dyDescent="0.25">
      <c r="A1838" s="30" t="s">
        <v>23</v>
      </c>
      <c r="B1838" s="30" t="s">
        <v>47</v>
      </c>
      <c r="C1838" s="45" t="s">
        <v>169</v>
      </c>
      <c r="D1838" s="24" t="s">
        <v>168</v>
      </c>
    </row>
    <row r="1839" spans="1:4" ht="30" hidden="1" customHeight="1" x14ac:dyDescent="0.25">
      <c r="A1839" s="34" t="s">
        <v>2466</v>
      </c>
      <c r="B1839" s="30" t="s">
        <v>47</v>
      </c>
      <c r="C1839" s="45" t="s">
        <v>167</v>
      </c>
      <c r="D1839" s="24" t="s">
        <v>166</v>
      </c>
    </row>
    <row r="1840" spans="1:4" ht="30" hidden="1" customHeight="1" x14ac:dyDescent="0.25">
      <c r="A1840" s="30" t="s">
        <v>23</v>
      </c>
      <c r="B1840" s="30" t="s">
        <v>47</v>
      </c>
      <c r="C1840" s="45" t="s">
        <v>158</v>
      </c>
      <c r="D1840" s="56" t="s">
        <v>165</v>
      </c>
    </row>
    <row r="1841" spans="1:4" ht="30" hidden="1" customHeight="1" x14ac:dyDescent="0.25">
      <c r="A1841" s="34" t="s">
        <v>2466</v>
      </c>
      <c r="B1841" s="30" t="s">
        <v>47</v>
      </c>
      <c r="C1841" s="45" t="s">
        <v>143</v>
      </c>
      <c r="D1841" s="24" t="s">
        <v>164</v>
      </c>
    </row>
    <row r="1842" spans="1:4" ht="30" hidden="1" customHeight="1" x14ac:dyDescent="0.25">
      <c r="A1842" s="35" t="s">
        <v>2463</v>
      </c>
      <c r="B1842" s="30" t="s">
        <v>47</v>
      </c>
      <c r="C1842" s="45" t="s">
        <v>163</v>
      </c>
      <c r="D1842" s="24" t="s">
        <v>162</v>
      </c>
    </row>
    <row r="1843" spans="1:4" ht="30" hidden="1" customHeight="1" x14ac:dyDescent="0.25">
      <c r="A1843" s="30" t="s">
        <v>23</v>
      </c>
      <c r="B1843" s="30" t="s">
        <v>47</v>
      </c>
      <c r="C1843" s="45" t="s">
        <v>145</v>
      </c>
      <c r="D1843" s="24" t="s">
        <v>161</v>
      </c>
    </row>
    <row r="1844" spans="1:4" ht="30" hidden="1" customHeight="1" x14ac:dyDescent="0.25">
      <c r="A1844" s="35" t="s">
        <v>2463</v>
      </c>
      <c r="B1844" s="30" t="s">
        <v>41</v>
      </c>
      <c r="C1844" s="111" t="s">
        <v>107</v>
      </c>
      <c r="D1844" s="54" t="s">
        <v>1347</v>
      </c>
    </row>
    <row r="1845" spans="1:4" ht="30" hidden="1" customHeight="1" x14ac:dyDescent="0.25">
      <c r="A1845" s="35" t="s">
        <v>2463</v>
      </c>
      <c r="B1845" s="30" t="s">
        <v>41</v>
      </c>
      <c r="C1845" s="111" t="s">
        <v>87</v>
      </c>
      <c r="D1845" s="54" t="s">
        <v>86</v>
      </c>
    </row>
    <row r="1846" spans="1:4" ht="30" hidden="1" customHeight="1" x14ac:dyDescent="0.25">
      <c r="A1846" s="35" t="s">
        <v>2463</v>
      </c>
      <c r="B1846" s="30" t="s">
        <v>41</v>
      </c>
      <c r="C1846" s="111" t="s">
        <v>85</v>
      </c>
      <c r="D1846" s="54" t="s">
        <v>84</v>
      </c>
    </row>
    <row r="1847" spans="1:4" ht="30" hidden="1" customHeight="1" x14ac:dyDescent="0.25">
      <c r="A1847" s="30" t="s">
        <v>23</v>
      </c>
      <c r="B1847" s="30" t="s">
        <v>41</v>
      </c>
      <c r="C1847" s="111" t="s">
        <v>107</v>
      </c>
      <c r="D1847" s="54" t="s">
        <v>955</v>
      </c>
    </row>
    <row r="1848" spans="1:4" ht="30" hidden="1" customHeight="1" x14ac:dyDescent="0.25">
      <c r="A1848" s="34" t="s">
        <v>2466</v>
      </c>
      <c r="B1848" s="31" t="s">
        <v>39</v>
      </c>
      <c r="C1848" s="24" t="s">
        <v>766</v>
      </c>
      <c r="D1848" s="54" t="s">
        <v>1345</v>
      </c>
    </row>
    <row r="1849" spans="1:4" ht="30" hidden="1" customHeight="1" x14ac:dyDescent="0.25">
      <c r="A1849" s="34" t="s">
        <v>2466</v>
      </c>
      <c r="B1849" s="31" t="s">
        <v>39</v>
      </c>
      <c r="C1849" s="24" t="s">
        <v>750</v>
      </c>
      <c r="D1849" s="54" t="s">
        <v>1344</v>
      </c>
    </row>
    <row r="1850" spans="1:4" ht="30" hidden="1" customHeight="1" x14ac:dyDescent="0.25">
      <c r="A1850" s="34" t="s">
        <v>2466</v>
      </c>
      <c r="B1850" s="31" t="s">
        <v>39</v>
      </c>
      <c r="C1850" s="24" t="s">
        <v>74</v>
      </c>
      <c r="D1850" s="54" t="s">
        <v>1343</v>
      </c>
    </row>
    <row r="1851" spans="1:4" ht="30" hidden="1" customHeight="1" x14ac:dyDescent="0.25">
      <c r="A1851" s="34" t="s">
        <v>2466</v>
      </c>
      <c r="B1851" s="31" t="s">
        <v>39</v>
      </c>
      <c r="C1851" s="24" t="s">
        <v>70</v>
      </c>
      <c r="D1851" s="54" t="s">
        <v>1342</v>
      </c>
    </row>
    <row r="1852" spans="1:4" ht="30" hidden="1" customHeight="1" x14ac:dyDescent="0.25">
      <c r="A1852" s="35" t="s">
        <v>2463</v>
      </c>
      <c r="B1852" s="31" t="s">
        <v>39</v>
      </c>
      <c r="C1852" s="111" t="s">
        <v>70</v>
      </c>
      <c r="D1852" s="54" t="s">
        <v>1341</v>
      </c>
    </row>
    <row r="1853" spans="1:4" ht="30" hidden="1" customHeight="1" x14ac:dyDescent="0.25">
      <c r="A1853" s="34" t="s">
        <v>2466</v>
      </c>
      <c r="B1853" s="31" t="s">
        <v>39</v>
      </c>
      <c r="C1853" s="24" t="s">
        <v>82</v>
      </c>
      <c r="D1853" s="54" t="s">
        <v>1340</v>
      </c>
    </row>
    <row r="1854" spans="1:4" ht="30" hidden="1" customHeight="1" x14ac:dyDescent="0.25">
      <c r="A1854" s="34" t="s">
        <v>2466</v>
      </c>
      <c r="B1854" s="31" t="s">
        <v>39</v>
      </c>
      <c r="C1854" s="24" t="s">
        <v>68</v>
      </c>
      <c r="D1854" s="54" t="s">
        <v>1339</v>
      </c>
    </row>
    <row r="1855" spans="1:4" ht="30" hidden="1" customHeight="1" x14ac:dyDescent="0.25">
      <c r="A1855" s="34" t="s">
        <v>2466</v>
      </c>
      <c r="B1855" s="31" t="s">
        <v>39</v>
      </c>
      <c r="C1855" s="24" t="s">
        <v>68</v>
      </c>
      <c r="D1855" s="54" t="s">
        <v>1338</v>
      </c>
    </row>
    <row r="1856" spans="1:4" ht="30" hidden="1" customHeight="1" x14ac:dyDescent="0.25">
      <c r="A1856" s="34" t="s">
        <v>2466</v>
      </c>
      <c r="B1856" s="31" t="s">
        <v>39</v>
      </c>
      <c r="C1856" s="24" t="s">
        <v>64</v>
      </c>
      <c r="D1856" s="54" t="s">
        <v>1334</v>
      </c>
    </row>
    <row r="1857" spans="1:4" ht="30" hidden="1" customHeight="1" x14ac:dyDescent="0.25">
      <c r="A1857" s="34" t="s">
        <v>2466</v>
      </c>
      <c r="B1857" s="31" t="s">
        <v>39</v>
      </c>
      <c r="C1857" s="24" t="s">
        <v>61</v>
      </c>
      <c r="D1857" s="54" t="s">
        <v>1337</v>
      </c>
    </row>
    <row r="1858" spans="1:4" ht="30" hidden="1" customHeight="1" x14ac:dyDescent="0.25">
      <c r="A1858" s="34" t="s">
        <v>2466</v>
      </c>
      <c r="B1858" s="31" t="s">
        <v>39</v>
      </c>
      <c r="C1858" s="24" t="s">
        <v>61</v>
      </c>
      <c r="D1858" s="54" t="s">
        <v>1336</v>
      </c>
    </row>
    <row r="1859" spans="1:4" ht="30" hidden="1" customHeight="1" x14ac:dyDescent="0.25">
      <c r="A1859" s="34" t="s">
        <v>2466</v>
      </c>
      <c r="B1859" s="31" t="s">
        <v>39</v>
      </c>
      <c r="C1859" s="24" t="s">
        <v>61</v>
      </c>
      <c r="D1859" s="54" t="s">
        <v>1335</v>
      </c>
    </row>
    <row r="1860" spans="1:4" ht="30" hidden="1" customHeight="1" x14ac:dyDescent="0.25">
      <c r="A1860" s="34" t="s">
        <v>2466</v>
      </c>
      <c r="B1860" s="31" t="s">
        <v>39</v>
      </c>
      <c r="C1860" s="24" t="s">
        <v>59</v>
      </c>
      <c r="D1860" s="54" t="s">
        <v>1334</v>
      </c>
    </row>
    <row r="1861" spans="1:4" ht="30" hidden="1" customHeight="1" x14ac:dyDescent="0.25">
      <c r="A1861" s="30" t="s">
        <v>23</v>
      </c>
      <c r="B1861" s="31" t="s">
        <v>39</v>
      </c>
      <c r="C1861" s="111" t="s">
        <v>59</v>
      </c>
      <c r="D1861" s="54" t="s">
        <v>1333</v>
      </c>
    </row>
    <row r="1862" spans="1:4" ht="30" hidden="1" customHeight="1" x14ac:dyDescent="0.25">
      <c r="A1862" s="34" t="s">
        <v>2466</v>
      </c>
      <c r="B1862" s="31" t="s">
        <v>39</v>
      </c>
      <c r="C1862" s="24" t="s">
        <v>59</v>
      </c>
      <c r="D1862" s="54" t="s">
        <v>1332</v>
      </c>
    </row>
    <row r="1863" spans="1:4" ht="30" hidden="1" customHeight="1" x14ac:dyDescent="0.25">
      <c r="A1863" s="34" t="s">
        <v>2466</v>
      </c>
      <c r="B1863" s="31" t="s">
        <v>39</v>
      </c>
      <c r="C1863" s="24" t="s">
        <v>59</v>
      </c>
      <c r="D1863" s="54" t="s">
        <v>1331</v>
      </c>
    </row>
    <row r="1864" spans="1:4" ht="30" hidden="1" customHeight="1" x14ac:dyDescent="0.25">
      <c r="A1864" s="34" t="s">
        <v>2466</v>
      </c>
      <c r="B1864" s="31" t="s">
        <v>39</v>
      </c>
      <c r="C1864" s="24" t="s">
        <v>754</v>
      </c>
      <c r="D1864" s="54" t="s">
        <v>1330</v>
      </c>
    </row>
    <row r="1865" spans="1:4" ht="30" hidden="1" customHeight="1" x14ac:dyDescent="0.25">
      <c r="A1865" s="34" t="s">
        <v>2466</v>
      </c>
      <c r="B1865" s="31" t="s">
        <v>39</v>
      </c>
      <c r="C1865" s="24" t="s">
        <v>754</v>
      </c>
      <c r="D1865" s="54" t="s">
        <v>1329</v>
      </c>
    </row>
    <row r="1866" spans="1:4" ht="30" hidden="1" customHeight="1" x14ac:dyDescent="0.25">
      <c r="A1866" s="34" t="s">
        <v>2466</v>
      </c>
      <c r="B1866" s="31" t="s">
        <v>39</v>
      </c>
      <c r="C1866" s="24" t="s">
        <v>754</v>
      </c>
      <c r="D1866" s="54" t="s">
        <v>1328</v>
      </c>
    </row>
    <row r="1867" spans="1:4" ht="30" hidden="1" customHeight="1" x14ac:dyDescent="0.25">
      <c r="A1867" s="34" t="s">
        <v>2466</v>
      </c>
      <c r="B1867" s="31" t="s">
        <v>39</v>
      </c>
      <c r="C1867" s="24" t="s">
        <v>752</v>
      </c>
      <c r="D1867" s="54" t="s">
        <v>1327</v>
      </c>
    </row>
    <row r="1868" spans="1:4" ht="30" hidden="1" customHeight="1" x14ac:dyDescent="0.25">
      <c r="A1868" s="30" t="s">
        <v>23</v>
      </c>
      <c r="B1868" s="31" t="s">
        <v>39</v>
      </c>
      <c r="C1868" s="111" t="s">
        <v>68</v>
      </c>
      <c r="D1868" s="54" t="s">
        <v>773</v>
      </c>
    </row>
    <row r="1869" spans="1:4" ht="30" hidden="1" customHeight="1" x14ac:dyDescent="0.25">
      <c r="A1869" s="30" t="s">
        <v>23</v>
      </c>
      <c r="B1869" s="31" t="s">
        <v>39</v>
      </c>
      <c r="C1869" s="111" t="s">
        <v>64</v>
      </c>
      <c r="D1869" s="54" t="s">
        <v>772</v>
      </c>
    </row>
    <row r="1870" spans="1:4" ht="30" hidden="1" customHeight="1" x14ac:dyDescent="0.25">
      <c r="A1870" s="34" t="s">
        <v>2466</v>
      </c>
      <c r="B1870" s="31" t="s">
        <v>39</v>
      </c>
      <c r="C1870" s="24" t="s">
        <v>754</v>
      </c>
      <c r="D1870" s="54" t="s">
        <v>771</v>
      </c>
    </row>
    <row r="1871" spans="1:4" ht="30" hidden="1" customHeight="1" x14ac:dyDescent="0.25">
      <c r="A1871" s="34" t="s">
        <v>2466</v>
      </c>
      <c r="B1871" s="31" t="s">
        <v>39</v>
      </c>
      <c r="C1871" s="24" t="s">
        <v>752</v>
      </c>
      <c r="D1871" s="54" t="s">
        <v>770</v>
      </c>
    </row>
    <row r="1872" spans="1:4" ht="30" hidden="1" customHeight="1" x14ac:dyDescent="0.25">
      <c r="A1872" s="30" t="s">
        <v>23</v>
      </c>
      <c r="B1872" s="31" t="s">
        <v>39</v>
      </c>
      <c r="C1872" s="111" t="s">
        <v>74</v>
      </c>
      <c r="D1872" s="54" t="s">
        <v>1313</v>
      </c>
    </row>
    <row r="1873" spans="1:4" ht="30" hidden="1" customHeight="1" x14ac:dyDescent="0.25">
      <c r="A1873" s="30" t="s">
        <v>23</v>
      </c>
      <c r="B1873" s="31" t="s">
        <v>39</v>
      </c>
      <c r="C1873" s="111" t="s">
        <v>64</v>
      </c>
      <c r="D1873" s="54" t="s">
        <v>1312</v>
      </c>
    </row>
    <row r="1874" spans="1:4" ht="30" hidden="1" customHeight="1" x14ac:dyDescent="0.25">
      <c r="A1874" s="34" t="s">
        <v>2466</v>
      </c>
      <c r="B1874" s="31" t="s">
        <v>39</v>
      </c>
      <c r="C1874" s="24" t="s">
        <v>78</v>
      </c>
      <c r="D1874" s="54" t="s">
        <v>1325</v>
      </c>
    </row>
    <row r="1875" spans="1:4" ht="30" hidden="1" customHeight="1" x14ac:dyDescent="0.25">
      <c r="A1875" s="34" t="s">
        <v>2466</v>
      </c>
      <c r="B1875" s="31" t="s">
        <v>39</v>
      </c>
      <c r="C1875" s="24" t="s">
        <v>754</v>
      </c>
      <c r="D1875" s="54" t="s">
        <v>1324</v>
      </c>
    </row>
    <row r="1876" spans="1:4" ht="30" hidden="1" customHeight="1" x14ac:dyDescent="0.25">
      <c r="A1876" s="30" t="s">
        <v>23</v>
      </c>
      <c r="B1876" s="31" t="s">
        <v>39</v>
      </c>
      <c r="C1876" s="111" t="s">
        <v>59</v>
      </c>
      <c r="D1876" s="54" t="s">
        <v>768</v>
      </c>
    </row>
    <row r="1877" spans="1:4" ht="30" hidden="1" customHeight="1" x14ac:dyDescent="0.25">
      <c r="A1877" s="30" t="s">
        <v>23</v>
      </c>
      <c r="B1877" s="31" t="s">
        <v>39</v>
      </c>
      <c r="C1877" s="111" t="s">
        <v>750</v>
      </c>
      <c r="D1877" s="54" t="s">
        <v>1323</v>
      </c>
    </row>
    <row r="1878" spans="1:4" ht="30" hidden="1" customHeight="1" x14ac:dyDescent="0.25">
      <c r="A1878" s="30" t="s">
        <v>23</v>
      </c>
      <c r="B1878" s="31" t="s">
        <v>39</v>
      </c>
      <c r="C1878" s="111" t="s">
        <v>70</v>
      </c>
      <c r="D1878" s="54" t="s">
        <v>1322</v>
      </c>
    </row>
    <row r="1879" spans="1:4" ht="30" hidden="1" customHeight="1" x14ac:dyDescent="0.25">
      <c r="A1879" s="34" t="s">
        <v>2466</v>
      </c>
      <c r="B1879" s="31" t="s">
        <v>39</v>
      </c>
      <c r="C1879" s="24" t="s">
        <v>82</v>
      </c>
      <c r="D1879" s="54" t="s">
        <v>2471</v>
      </c>
    </row>
    <row r="1880" spans="1:4" ht="30" hidden="1" customHeight="1" x14ac:dyDescent="0.25">
      <c r="A1880" s="30" t="s">
        <v>23</v>
      </c>
      <c r="B1880" s="31" t="s">
        <v>39</v>
      </c>
      <c r="C1880" s="111" t="s">
        <v>64</v>
      </c>
      <c r="D1880" s="54" t="s">
        <v>1321</v>
      </c>
    </row>
    <row r="1881" spans="1:4" ht="30" hidden="1" customHeight="1" x14ac:dyDescent="0.25">
      <c r="A1881" s="30" t="s">
        <v>23</v>
      </c>
      <c r="B1881" s="30" t="s">
        <v>41</v>
      </c>
      <c r="C1881" s="111" t="s">
        <v>139</v>
      </c>
      <c r="D1881" s="54" t="s">
        <v>1320</v>
      </c>
    </row>
    <row r="1882" spans="1:4" ht="30" hidden="1" customHeight="1" x14ac:dyDescent="0.25">
      <c r="A1882" s="30" t="s">
        <v>23</v>
      </c>
      <c r="B1882" s="30" t="s">
        <v>41</v>
      </c>
      <c r="C1882" s="111" t="s">
        <v>135</v>
      </c>
      <c r="D1882" s="54" t="s">
        <v>956</v>
      </c>
    </row>
    <row r="1883" spans="1:4" ht="30" hidden="1" customHeight="1" x14ac:dyDescent="0.25">
      <c r="A1883" s="30" t="s">
        <v>23</v>
      </c>
      <c r="B1883" s="30" t="s">
        <v>41</v>
      </c>
      <c r="C1883" s="111" t="s">
        <v>85</v>
      </c>
      <c r="D1883" s="54" t="s">
        <v>1319</v>
      </c>
    </row>
    <row r="1884" spans="1:4" ht="30" hidden="1" customHeight="1" x14ac:dyDescent="0.25">
      <c r="A1884" s="30" t="s">
        <v>23</v>
      </c>
      <c r="B1884" s="30" t="s">
        <v>41</v>
      </c>
      <c r="C1884" s="111" t="s">
        <v>89</v>
      </c>
      <c r="D1884" s="54" t="s">
        <v>1318</v>
      </c>
    </row>
    <row r="1885" spans="1:4" ht="30" hidden="1" customHeight="1" x14ac:dyDescent="0.25">
      <c r="A1885" s="30" t="s">
        <v>23</v>
      </c>
      <c r="B1885" s="30" t="s">
        <v>41</v>
      </c>
      <c r="C1885" s="111" t="s">
        <v>122</v>
      </c>
      <c r="D1885" s="54" t="s">
        <v>1317</v>
      </c>
    </row>
    <row r="1886" spans="1:4" ht="30" hidden="1" customHeight="1" x14ac:dyDescent="0.25">
      <c r="A1886" s="34" t="s">
        <v>2466</v>
      </c>
      <c r="B1886" s="30" t="s">
        <v>41</v>
      </c>
      <c r="C1886" s="24" t="s">
        <v>122</v>
      </c>
      <c r="D1886" s="54" t="s">
        <v>1316</v>
      </c>
    </row>
    <row r="1887" spans="1:4" ht="30" hidden="1" customHeight="1" x14ac:dyDescent="0.25">
      <c r="A1887" s="30" t="s">
        <v>23</v>
      </c>
      <c r="B1887" s="30" t="s">
        <v>41</v>
      </c>
      <c r="C1887" s="111" t="s">
        <v>107</v>
      </c>
      <c r="D1887" s="54" t="s">
        <v>1315</v>
      </c>
    </row>
    <row r="1888" spans="1:4" ht="30" hidden="1" customHeight="1" x14ac:dyDescent="0.25">
      <c r="A1888" s="30" t="s">
        <v>23</v>
      </c>
      <c r="B1888" s="30" t="s">
        <v>41</v>
      </c>
      <c r="C1888" s="111" t="s">
        <v>99</v>
      </c>
      <c r="D1888" s="54" t="s">
        <v>1314</v>
      </c>
    </row>
    <row r="1889" spans="1:4" ht="30" hidden="1" customHeight="1" x14ac:dyDescent="0.25">
      <c r="A1889" s="30" t="s">
        <v>23</v>
      </c>
      <c r="B1889" s="31" t="s">
        <v>39</v>
      </c>
      <c r="C1889" s="111" t="s">
        <v>68</v>
      </c>
      <c r="D1889" s="54" t="s">
        <v>80</v>
      </c>
    </row>
    <row r="1890" spans="1:4" ht="30" hidden="1" customHeight="1" x14ac:dyDescent="0.25">
      <c r="A1890" s="30" t="s">
        <v>23</v>
      </c>
      <c r="B1890" s="31" t="s">
        <v>39</v>
      </c>
      <c r="C1890" s="111" t="s">
        <v>68</v>
      </c>
      <c r="D1890" s="54" t="s">
        <v>79</v>
      </c>
    </row>
    <row r="1891" spans="1:4" ht="30" hidden="1" customHeight="1" x14ac:dyDescent="0.25">
      <c r="A1891" s="30" t="s">
        <v>23</v>
      </c>
      <c r="B1891" s="31" t="s">
        <v>39</v>
      </c>
      <c r="C1891" s="111" t="s">
        <v>59</v>
      </c>
      <c r="D1891" s="54" t="s">
        <v>71</v>
      </c>
    </row>
    <row r="1892" spans="1:4" ht="30" hidden="1" customHeight="1" x14ac:dyDescent="0.25">
      <c r="A1892" s="30" t="s">
        <v>23</v>
      </c>
      <c r="B1892" s="31" t="s">
        <v>39</v>
      </c>
      <c r="C1892" s="111" t="s">
        <v>68</v>
      </c>
      <c r="D1892" s="54" t="s">
        <v>67</v>
      </c>
    </row>
    <row r="1893" spans="1:4" ht="30" hidden="1" customHeight="1" x14ac:dyDescent="0.25">
      <c r="A1893" s="30" t="s">
        <v>23</v>
      </c>
      <c r="B1893" s="31" t="s">
        <v>39</v>
      </c>
      <c r="C1893" s="111" t="s">
        <v>752</v>
      </c>
      <c r="D1893" s="54" t="s">
        <v>1311</v>
      </c>
    </row>
    <row r="1894" spans="1:4" ht="30" hidden="1" customHeight="1" x14ac:dyDescent="0.25">
      <c r="A1894" s="30" t="s">
        <v>23</v>
      </c>
      <c r="B1894" s="31" t="s">
        <v>39</v>
      </c>
      <c r="C1894" s="111" t="s">
        <v>752</v>
      </c>
      <c r="D1894" s="54" t="s">
        <v>1310</v>
      </c>
    </row>
    <row r="1895" spans="1:4" ht="30" hidden="1" customHeight="1" x14ac:dyDescent="0.25">
      <c r="A1895" s="30" t="s">
        <v>23</v>
      </c>
      <c r="B1895" s="31" t="s">
        <v>39</v>
      </c>
      <c r="C1895" s="111" t="s">
        <v>752</v>
      </c>
      <c r="D1895" s="54" t="s">
        <v>1309</v>
      </c>
    </row>
    <row r="1896" spans="1:4" ht="30" hidden="1" customHeight="1" x14ac:dyDescent="0.25">
      <c r="A1896" s="35" t="s">
        <v>2463</v>
      </c>
      <c r="B1896" s="31" t="s">
        <v>34</v>
      </c>
      <c r="C1896" s="112" t="s">
        <v>1229</v>
      </c>
      <c r="D1896" s="24" t="s">
        <v>1308</v>
      </c>
    </row>
    <row r="1897" spans="1:4" ht="30" hidden="1" customHeight="1" x14ac:dyDescent="0.25">
      <c r="A1897" s="35" t="s">
        <v>2463</v>
      </c>
      <c r="B1897" s="31" t="s">
        <v>34</v>
      </c>
      <c r="C1897" s="112" t="s">
        <v>623</v>
      </c>
      <c r="D1897" s="24" t="s">
        <v>1305</v>
      </c>
    </row>
    <row r="1898" spans="1:4" ht="30" hidden="1" customHeight="1" x14ac:dyDescent="0.25">
      <c r="A1898" s="35" t="s">
        <v>2463</v>
      </c>
      <c r="B1898" s="31" t="s">
        <v>26</v>
      </c>
      <c r="C1898" s="112" t="s">
        <v>335</v>
      </c>
      <c r="D1898" s="24" t="s">
        <v>1303</v>
      </c>
    </row>
    <row r="1899" spans="1:4" ht="30" hidden="1" customHeight="1" x14ac:dyDescent="0.25">
      <c r="A1899" s="35" t="s">
        <v>2463</v>
      </c>
      <c r="B1899" s="31" t="s">
        <v>26</v>
      </c>
      <c r="C1899" s="112" t="s">
        <v>335</v>
      </c>
      <c r="D1899" s="24" t="s">
        <v>1302</v>
      </c>
    </row>
    <row r="1900" spans="1:4" ht="30" hidden="1" customHeight="1" x14ac:dyDescent="0.25">
      <c r="A1900" s="115" t="s">
        <v>2464</v>
      </c>
      <c r="B1900" s="31" t="s">
        <v>26</v>
      </c>
      <c r="C1900" s="112" t="s">
        <v>330</v>
      </c>
      <c r="D1900" s="114" t="s">
        <v>654</v>
      </c>
    </row>
    <row r="1901" spans="1:4" ht="30" hidden="1" customHeight="1" x14ac:dyDescent="0.25">
      <c r="A1901" s="35" t="s">
        <v>2463</v>
      </c>
      <c r="B1901" s="31" t="s">
        <v>26</v>
      </c>
      <c r="C1901" s="112" t="s">
        <v>330</v>
      </c>
      <c r="D1901" s="114" t="s">
        <v>1301</v>
      </c>
    </row>
    <row r="1902" spans="1:4" ht="30" hidden="1" customHeight="1" x14ac:dyDescent="0.25">
      <c r="A1902" s="30" t="s">
        <v>23</v>
      </c>
      <c r="B1902" s="31" t="s">
        <v>26</v>
      </c>
      <c r="C1902" s="112" t="s">
        <v>330</v>
      </c>
      <c r="D1902" s="114" t="s">
        <v>1299</v>
      </c>
    </row>
    <row r="1903" spans="1:4" ht="30" hidden="1" customHeight="1" x14ac:dyDescent="0.25">
      <c r="A1903" s="35" t="s">
        <v>2463</v>
      </c>
      <c r="B1903" s="31" t="s">
        <v>26</v>
      </c>
      <c r="C1903" s="112" t="s">
        <v>74</v>
      </c>
      <c r="D1903" s="114" t="s">
        <v>1298</v>
      </c>
    </row>
    <row r="1904" spans="1:4" ht="30" hidden="1" customHeight="1" x14ac:dyDescent="0.25">
      <c r="A1904" s="35" t="s">
        <v>2463</v>
      </c>
      <c r="B1904" s="31" t="s">
        <v>26</v>
      </c>
      <c r="C1904" s="112" t="s">
        <v>450</v>
      </c>
      <c r="D1904" s="114" t="s">
        <v>655</v>
      </c>
    </row>
    <row r="1905" spans="1:4" ht="30" hidden="1" customHeight="1" x14ac:dyDescent="0.25">
      <c r="A1905" s="30" t="s">
        <v>23</v>
      </c>
      <c r="B1905" s="31" t="s">
        <v>26</v>
      </c>
      <c r="C1905" s="112" t="s">
        <v>450</v>
      </c>
      <c r="D1905" s="114" t="s">
        <v>331</v>
      </c>
    </row>
    <row r="1906" spans="1:4" ht="30" hidden="1" customHeight="1" x14ac:dyDescent="0.25">
      <c r="A1906" s="35" t="s">
        <v>2463</v>
      </c>
      <c r="B1906" s="31" t="s">
        <v>26</v>
      </c>
      <c r="C1906" s="112" t="s">
        <v>321</v>
      </c>
      <c r="D1906" s="114" t="s">
        <v>453</v>
      </c>
    </row>
    <row r="1907" spans="1:4" ht="30" hidden="1" customHeight="1" x14ac:dyDescent="0.25">
      <c r="A1907" s="35" t="s">
        <v>2463</v>
      </c>
      <c r="B1907" s="31" t="s">
        <v>26</v>
      </c>
      <c r="C1907" s="112" t="s">
        <v>321</v>
      </c>
      <c r="D1907" s="114" t="s">
        <v>1297</v>
      </c>
    </row>
    <row r="1908" spans="1:4" ht="30" hidden="1" customHeight="1" x14ac:dyDescent="0.25">
      <c r="A1908" s="35" t="s">
        <v>2463</v>
      </c>
      <c r="B1908" s="31" t="s">
        <v>26</v>
      </c>
      <c r="C1908" s="112" t="s">
        <v>321</v>
      </c>
      <c r="D1908" s="114" t="s">
        <v>1296</v>
      </c>
    </row>
    <row r="1909" spans="1:4" ht="30" hidden="1" customHeight="1" x14ac:dyDescent="0.25">
      <c r="A1909" s="30" t="s">
        <v>23</v>
      </c>
      <c r="B1909" s="31" t="s">
        <v>26</v>
      </c>
      <c r="C1909" s="112" t="s">
        <v>446</v>
      </c>
      <c r="D1909" s="114" t="s">
        <v>340</v>
      </c>
    </row>
    <row r="1910" spans="1:4" ht="30" hidden="1" customHeight="1" x14ac:dyDescent="0.25">
      <c r="A1910" s="35" t="s">
        <v>2463</v>
      </c>
      <c r="B1910" s="31" t="s">
        <v>26</v>
      </c>
      <c r="C1910" s="112" t="s">
        <v>446</v>
      </c>
      <c r="D1910" s="114" t="s">
        <v>655</v>
      </c>
    </row>
    <row r="1911" spans="1:4" ht="30" hidden="1" customHeight="1" x14ac:dyDescent="0.25">
      <c r="A1911" s="30" t="s">
        <v>23</v>
      </c>
      <c r="B1911" s="31" t="s">
        <v>26</v>
      </c>
      <c r="C1911" s="112" t="s">
        <v>318</v>
      </c>
      <c r="D1911" s="114" t="s">
        <v>649</v>
      </c>
    </row>
    <row r="1912" spans="1:4" ht="30" hidden="1" customHeight="1" x14ac:dyDescent="0.25">
      <c r="A1912" s="34" t="s">
        <v>2466</v>
      </c>
      <c r="B1912" s="31" t="s">
        <v>26</v>
      </c>
      <c r="C1912" s="112" t="s">
        <v>318</v>
      </c>
      <c r="D1912" s="114" t="s">
        <v>1295</v>
      </c>
    </row>
    <row r="1913" spans="1:4" ht="30" hidden="1" customHeight="1" x14ac:dyDescent="0.25">
      <c r="A1913" s="35" t="s">
        <v>2463</v>
      </c>
      <c r="B1913" s="31" t="s">
        <v>26</v>
      </c>
      <c r="C1913" s="112" t="s">
        <v>318</v>
      </c>
      <c r="D1913" s="114" t="s">
        <v>1294</v>
      </c>
    </row>
    <row r="1914" spans="1:4" ht="30" hidden="1" customHeight="1" x14ac:dyDescent="0.25">
      <c r="A1914" s="35" t="s">
        <v>2463</v>
      </c>
      <c r="B1914" s="31" t="s">
        <v>26</v>
      </c>
      <c r="C1914" s="112" t="s">
        <v>318</v>
      </c>
      <c r="D1914" s="114" t="s">
        <v>1293</v>
      </c>
    </row>
    <row r="1915" spans="1:4" ht="30" hidden="1" customHeight="1" x14ac:dyDescent="0.25">
      <c r="A1915" s="35" t="s">
        <v>2463</v>
      </c>
      <c r="B1915" s="30" t="s">
        <v>25</v>
      </c>
      <c r="C1915" s="120" t="s">
        <v>1177</v>
      </c>
      <c r="D1915" s="24" t="s">
        <v>1292</v>
      </c>
    </row>
    <row r="1916" spans="1:4" ht="30" hidden="1" customHeight="1" x14ac:dyDescent="0.25">
      <c r="A1916" s="35" t="s">
        <v>2463</v>
      </c>
      <c r="B1916" s="30" t="s">
        <v>24</v>
      </c>
      <c r="C1916" s="24" t="s">
        <v>305</v>
      </c>
      <c r="D1916" s="24" t="s">
        <v>1291</v>
      </c>
    </row>
    <row r="1917" spans="1:4" ht="30" hidden="1" customHeight="1" x14ac:dyDescent="0.25">
      <c r="A1917" s="35" t="s">
        <v>2463</v>
      </c>
      <c r="B1917" s="30" t="s">
        <v>24</v>
      </c>
      <c r="C1917" s="24" t="s">
        <v>305</v>
      </c>
      <c r="D1917" s="24" t="s">
        <v>1290</v>
      </c>
    </row>
    <row r="1918" spans="1:4" ht="30" hidden="1" customHeight="1" x14ac:dyDescent="0.25">
      <c r="A1918" s="35" t="s">
        <v>2463</v>
      </c>
      <c r="B1918" s="30" t="s">
        <v>24</v>
      </c>
      <c r="C1918" s="24" t="s">
        <v>305</v>
      </c>
      <c r="D1918" s="24" t="s">
        <v>1289</v>
      </c>
    </row>
    <row r="1919" spans="1:4" ht="30" hidden="1" customHeight="1" x14ac:dyDescent="0.25">
      <c r="A1919" s="35" t="s">
        <v>2463</v>
      </c>
      <c r="B1919" s="30" t="s">
        <v>24</v>
      </c>
      <c r="C1919" s="24" t="s">
        <v>305</v>
      </c>
      <c r="D1919" s="24" t="s">
        <v>1288</v>
      </c>
    </row>
    <row r="1920" spans="1:4" ht="30" hidden="1" customHeight="1" x14ac:dyDescent="0.25">
      <c r="A1920" s="35" t="s">
        <v>2463</v>
      </c>
      <c r="B1920" s="30" t="s">
        <v>24</v>
      </c>
      <c r="C1920" s="24" t="s">
        <v>305</v>
      </c>
      <c r="D1920" s="24" t="s">
        <v>1287</v>
      </c>
    </row>
    <row r="1921" spans="1:4" ht="30" hidden="1" customHeight="1" x14ac:dyDescent="0.25">
      <c r="A1921" s="35" t="s">
        <v>2463</v>
      </c>
      <c r="B1921" s="30" t="s">
        <v>24</v>
      </c>
      <c r="C1921" s="24" t="s">
        <v>305</v>
      </c>
      <c r="D1921" s="24" t="s">
        <v>1286</v>
      </c>
    </row>
    <row r="1922" spans="1:4" ht="30" hidden="1" customHeight="1" x14ac:dyDescent="0.25">
      <c r="A1922" s="35" t="s">
        <v>2463</v>
      </c>
      <c r="B1922" s="30" t="s">
        <v>24</v>
      </c>
      <c r="C1922" s="24" t="s">
        <v>305</v>
      </c>
      <c r="D1922" s="24" t="s">
        <v>1285</v>
      </c>
    </row>
    <row r="1923" spans="1:4" ht="30" hidden="1" customHeight="1" x14ac:dyDescent="0.25">
      <c r="A1923" s="35" t="s">
        <v>2463</v>
      </c>
      <c r="B1923" s="30" t="s">
        <v>24</v>
      </c>
      <c r="C1923" s="24" t="s">
        <v>301</v>
      </c>
      <c r="D1923" s="24" t="s">
        <v>312</v>
      </c>
    </row>
    <row r="1924" spans="1:4" ht="30" hidden="1" customHeight="1" x14ac:dyDescent="0.25">
      <c r="A1924" s="35" t="s">
        <v>2463</v>
      </c>
      <c r="B1924" s="30" t="s">
        <v>24</v>
      </c>
      <c r="C1924" s="24" t="s">
        <v>301</v>
      </c>
      <c r="D1924" s="24" t="s">
        <v>1284</v>
      </c>
    </row>
    <row r="1925" spans="1:4" ht="30" hidden="1" customHeight="1" x14ac:dyDescent="0.25">
      <c r="A1925" s="30" t="s">
        <v>23</v>
      </c>
      <c r="B1925" s="30" t="s">
        <v>24</v>
      </c>
      <c r="C1925" s="24" t="s">
        <v>301</v>
      </c>
      <c r="D1925" s="24" t="s">
        <v>1283</v>
      </c>
    </row>
    <row r="1926" spans="1:4" ht="30" hidden="1" customHeight="1" x14ac:dyDescent="0.25">
      <c r="A1926" s="30" t="s">
        <v>23</v>
      </c>
      <c r="B1926" s="30" t="s">
        <v>24</v>
      </c>
      <c r="C1926" s="24" t="s">
        <v>301</v>
      </c>
      <c r="D1926" s="24" t="s">
        <v>1282</v>
      </c>
    </row>
    <row r="1927" spans="1:4" ht="30" hidden="1" customHeight="1" x14ac:dyDescent="0.25">
      <c r="A1927" s="30" t="s">
        <v>23</v>
      </c>
      <c r="B1927" s="30" t="s">
        <v>24</v>
      </c>
      <c r="C1927" s="24" t="s">
        <v>301</v>
      </c>
      <c r="D1927" s="24" t="s">
        <v>1281</v>
      </c>
    </row>
    <row r="1928" spans="1:4" ht="30" hidden="1" customHeight="1" x14ac:dyDescent="0.25">
      <c r="A1928" s="35" t="s">
        <v>2463</v>
      </c>
      <c r="B1928" s="30" t="s">
        <v>24</v>
      </c>
      <c r="C1928" s="24" t="s">
        <v>301</v>
      </c>
      <c r="D1928" s="24" t="s">
        <v>1280</v>
      </c>
    </row>
    <row r="1929" spans="1:4" ht="30" hidden="1" customHeight="1" x14ac:dyDescent="0.25">
      <c r="A1929" s="30" t="s">
        <v>23</v>
      </c>
      <c r="B1929" s="30" t="s">
        <v>24</v>
      </c>
      <c r="C1929" s="24" t="s">
        <v>310</v>
      </c>
      <c r="D1929" s="24" t="s">
        <v>1022</v>
      </c>
    </row>
    <row r="1930" spans="1:4" ht="30" hidden="1" customHeight="1" x14ac:dyDescent="0.25">
      <c r="A1930" s="35" t="s">
        <v>2463</v>
      </c>
      <c r="B1930" s="30" t="s">
        <v>24</v>
      </c>
      <c r="C1930" s="24" t="s">
        <v>310</v>
      </c>
      <c r="D1930" s="24" t="s">
        <v>1279</v>
      </c>
    </row>
    <row r="1931" spans="1:4" ht="30" hidden="1" customHeight="1" x14ac:dyDescent="0.25">
      <c r="A1931" s="35" t="s">
        <v>2463</v>
      </c>
      <c r="B1931" s="30" t="s">
        <v>24</v>
      </c>
      <c r="C1931" s="24" t="s">
        <v>310</v>
      </c>
      <c r="D1931" s="24" t="s">
        <v>1278</v>
      </c>
    </row>
    <row r="1932" spans="1:4" ht="30" hidden="1" customHeight="1" x14ac:dyDescent="0.25">
      <c r="A1932" s="35" t="s">
        <v>2463</v>
      </c>
      <c r="B1932" s="30" t="s">
        <v>24</v>
      </c>
      <c r="C1932" s="24" t="s">
        <v>310</v>
      </c>
      <c r="D1932" s="24" t="s">
        <v>1277</v>
      </c>
    </row>
    <row r="1933" spans="1:4" ht="30" hidden="1" customHeight="1" x14ac:dyDescent="0.25">
      <c r="A1933" s="35" t="s">
        <v>2463</v>
      </c>
      <c r="B1933" s="30" t="s">
        <v>22</v>
      </c>
      <c r="C1933" s="24" t="s">
        <v>1167</v>
      </c>
      <c r="D1933" s="24" t="s">
        <v>1266</v>
      </c>
    </row>
    <row r="1934" spans="1:4" ht="30" hidden="1" customHeight="1" x14ac:dyDescent="0.25">
      <c r="A1934" s="35" t="s">
        <v>2463</v>
      </c>
      <c r="B1934" s="30" t="s">
        <v>22</v>
      </c>
      <c r="C1934" s="24" t="s">
        <v>1167</v>
      </c>
      <c r="D1934" s="24" t="s">
        <v>1276</v>
      </c>
    </row>
    <row r="1935" spans="1:4" ht="30" hidden="1" customHeight="1" x14ac:dyDescent="0.25">
      <c r="A1935" s="35" t="s">
        <v>2463</v>
      </c>
      <c r="B1935" s="30" t="s">
        <v>22</v>
      </c>
      <c r="C1935" s="24" t="s">
        <v>1167</v>
      </c>
      <c r="D1935" s="24" t="s">
        <v>1263</v>
      </c>
    </row>
    <row r="1936" spans="1:4" ht="30" hidden="1" customHeight="1" x14ac:dyDescent="0.25">
      <c r="A1936" s="35" t="s">
        <v>2463</v>
      </c>
      <c r="B1936" s="30" t="s">
        <v>22</v>
      </c>
      <c r="C1936" s="24" t="s">
        <v>1274</v>
      </c>
      <c r="D1936" s="24" t="s">
        <v>1275</v>
      </c>
    </row>
    <row r="1937" spans="1:4" ht="30" hidden="1" customHeight="1" x14ac:dyDescent="0.25">
      <c r="A1937" s="35" t="s">
        <v>2463</v>
      </c>
      <c r="B1937" s="30" t="s">
        <v>22</v>
      </c>
      <c r="C1937" s="24" t="s">
        <v>1274</v>
      </c>
      <c r="D1937" s="24" t="s">
        <v>1273</v>
      </c>
    </row>
    <row r="1938" spans="1:4" ht="30" hidden="1" customHeight="1" x14ac:dyDescent="0.25">
      <c r="A1938" s="35" t="s">
        <v>2463</v>
      </c>
      <c r="B1938" s="30" t="s">
        <v>22</v>
      </c>
      <c r="C1938" s="24" t="s">
        <v>1271</v>
      </c>
      <c r="D1938" s="24" t="s">
        <v>1272</v>
      </c>
    </row>
    <row r="1939" spans="1:4" ht="30" hidden="1" customHeight="1" x14ac:dyDescent="0.25">
      <c r="A1939" s="35" t="s">
        <v>2463</v>
      </c>
      <c r="B1939" s="30" t="s">
        <v>22</v>
      </c>
      <c r="C1939" s="24" t="s">
        <v>1271</v>
      </c>
      <c r="D1939" s="24" t="s">
        <v>1270</v>
      </c>
    </row>
    <row r="1940" spans="1:4" ht="30" hidden="1" customHeight="1" x14ac:dyDescent="0.25">
      <c r="A1940" s="35" t="s">
        <v>2463</v>
      </c>
      <c r="B1940" s="30" t="s">
        <v>22</v>
      </c>
      <c r="C1940" s="24" t="s">
        <v>1268</v>
      </c>
      <c r="D1940" s="24" t="s">
        <v>1269</v>
      </c>
    </row>
    <row r="1941" spans="1:4" ht="30" hidden="1" customHeight="1" x14ac:dyDescent="0.25">
      <c r="A1941" s="35" t="s">
        <v>2463</v>
      </c>
      <c r="B1941" s="30" t="s">
        <v>22</v>
      </c>
      <c r="C1941" s="24" t="s">
        <v>1268</v>
      </c>
      <c r="D1941" s="24" t="s">
        <v>1267</v>
      </c>
    </row>
    <row r="1942" spans="1:4" ht="30" hidden="1" customHeight="1" x14ac:dyDescent="0.25">
      <c r="A1942" s="35" t="s">
        <v>2463</v>
      </c>
      <c r="B1942" s="30" t="s">
        <v>22</v>
      </c>
      <c r="C1942" s="24" t="s">
        <v>1264</v>
      </c>
      <c r="D1942" s="24" t="s">
        <v>1266</v>
      </c>
    </row>
    <row r="1943" spans="1:4" ht="30" hidden="1" customHeight="1" x14ac:dyDescent="0.25">
      <c r="A1943" s="35" t="s">
        <v>2463</v>
      </c>
      <c r="B1943" s="30" t="s">
        <v>22</v>
      </c>
      <c r="C1943" s="24" t="s">
        <v>1264</v>
      </c>
      <c r="D1943" s="24" t="s">
        <v>1265</v>
      </c>
    </row>
    <row r="1944" spans="1:4" ht="30" hidden="1" customHeight="1" x14ac:dyDescent="0.25">
      <c r="A1944" s="35" t="s">
        <v>2463</v>
      </c>
      <c r="B1944" s="30" t="s">
        <v>22</v>
      </c>
      <c r="C1944" s="24" t="s">
        <v>1264</v>
      </c>
      <c r="D1944" s="24" t="s">
        <v>1263</v>
      </c>
    </row>
    <row r="1945" spans="1:4" ht="30" hidden="1" customHeight="1" x14ac:dyDescent="0.25">
      <c r="A1945" s="35" t="s">
        <v>2463</v>
      </c>
      <c r="B1945" s="30" t="s">
        <v>22</v>
      </c>
      <c r="C1945" s="24" t="s">
        <v>624</v>
      </c>
      <c r="D1945" s="24" t="s">
        <v>1261</v>
      </c>
    </row>
    <row r="1946" spans="1:4" ht="30" hidden="1" customHeight="1" x14ac:dyDescent="0.25">
      <c r="A1946" s="35" t="s">
        <v>2463</v>
      </c>
      <c r="B1946" s="30" t="s">
        <v>22</v>
      </c>
      <c r="C1946" s="24" t="s">
        <v>417</v>
      </c>
      <c r="D1946" s="24" t="s">
        <v>1261</v>
      </c>
    </row>
    <row r="1947" spans="1:4" ht="30" hidden="1" customHeight="1" x14ac:dyDescent="0.25">
      <c r="A1947" s="35" t="s">
        <v>2463</v>
      </c>
      <c r="B1947" s="30" t="s">
        <v>34</v>
      </c>
      <c r="C1947" s="112" t="s">
        <v>1238</v>
      </c>
      <c r="D1947" s="24" t="s">
        <v>1260</v>
      </c>
    </row>
    <row r="1948" spans="1:4" ht="30" hidden="1" customHeight="1" x14ac:dyDescent="0.25">
      <c r="A1948" s="35" t="s">
        <v>2463</v>
      </c>
      <c r="B1948" s="30" t="s">
        <v>34</v>
      </c>
      <c r="C1948" s="122" t="s">
        <v>299</v>
      </c>
      <c r="D1948" s="24" t="s">
        <v>1184</v>
      </c>
    </row>
    <row r="1949" spans="1:4" ht="30" hidden="1" customHeight="1" x14ac:dyDescent="0.25">
      <c r="A1949" s="35" t="s">
        <v>2463</v>
      </c>
      <c r="B1949" s="30" t="s">
        <v>34</v>
      </c>
      <c r="C1949" s="112" t="s">
        <v>606</v>
      </c>
      <c r="D1949" s="24" t="s">
        <v>1237</v>
      </c>
    </row>
    <row r="1950" spans="1:4" ht="30" hidden="1" customHeight="1" x14ac:dyDescent="0.25">
      <c r="A1950" s="35" t="s">
        <v>2463</v>
      </c>
      <c r="B1950" s="30" t="s">
        <v>34</v>
      </c>
      <c r="C1950" s="112" t="s">
        <v>606</v>
      </c>
      <c r="D1950" s="24" t="s">
        <v>1258</v>
      </c>
    </row>
    <row r="1951" spans="1:4" ht="30" hidden="1" customHeight="1" x14ac:dyDescent="0.25">
      <c r="A1951" s="35" t="s">
        <v>2463</v>
      </c>
      <c r="B1951" s="30" t="s">
        <v>34</v>
      </c>
      <c r="C1951" s="112" t="s">
        <v>645</v>
      </c>
      <c r="D1951" s="24" t="s">
        <v>643</v>
      </c>
    </row>
    <row r="1952" spans="1:4" ht="30" hidden="1" customHeight="1" x14ac:dyDescent="0.25">
      <c r="A1952" s="35" t="s">
        <v>2463</v>
      </c>
      <c r="B1952" s="30" t="s">
        <v>34</v>
      </c>
      <c r="C1952" s="112" t="s">
        <v>606</v>
      </c>
      <c r="D1952" s="24" t="s">
        <v>643</v>
      </c>
    </row>
    <row r="1953" spans="1:4" ht="30" hidden="1" customHeight="1" x14ac:dyDescent="0.25">
      <c r="A1953" s="35" t="s">
        <v>2463</v>
      </c>
      <c r="B1953" s="30" t="s">
        <v>34</v>
      </c>
      <c r="C1953" s="112" t="s">
        <v>645</v>
      </c>
      <c r="D1953" s="24" t="s">
        <v>1259</v>
      </c>
    </row>
    <row r="1954" spans="1:4" ht="30" hidden="1" customHeight="1" x14ac:dyDescent="0.25">
      <c r="A1954" s="35" t="s">
        <v>2463</v>
      </c>
      <c r="B1954" s="30" t="s">
        <v>34</v>
      </c>
      <c r="C1954" s="112" t="s">
        <v>645</v>
      </c>
      <c r="D1954" s="24" t="s">
        <v>1258</v>
      </c>
    </row>
    <row r="1955" spans="1:4" ht="30" customHeight="1" x14ac:dyDescent="0.25">
      <c r="A1955" s="35" t="s">
        <v>2463</v>
      </c>
      <c r="B1955" s="30" t="s">
        <v>34</v>
      </c>
      <c r="C1955" s="112" t="s">
        <v>604</v>
      </c>
      <c r="D1955" s="24" t="s">
        <v>643</v>
      </c>
    </row>
    <row r="1956" spans="1:4" ht="30" customHeight="1" x14ac:dyDescent="0.25">
      <c r="A1956" s="35" t="s">
        <v>2463</v>
      </c>
      <c r="B1956" s="30" t="s">
        <v>34</v>
      </c>
      <c r="C1956" s="112" t="s">
        <v>604</v>
      </c>
      <c r="D1956" s="24" t="s">
        <v>1237</v>
      </c>
    </row>
    <row r="1957" spans="1:4" ht="30" customHeight="1" x14ac:dyDescent="0.25">
      <c r="A1957" s="35" t="s">
        <v>2463</v>
      </c>
      <c r="B1957" s="30" t="s">
        <v>34</v>
      </c>
      <c r="C1957" s="112" t="s">
        <v>604</v>
      </c>
      <c r="D1957" s="24" t="s">
        <v>1258</v>
      </c>
    </row>
    <row r="1958" spans="1:4" ht="30" hidden="1" customHeight="1" x14ac:dyDescent="0.25">
      <c r="A1958" s="35" t="s">
        <v>2463</v>
      </c>
      <c r="B1958" s="30" t="s">
        <v>34</v>
      </c>
      <c r="C1958" s="112" t="s">
        <v>644</v>
      </c>
      <c r="D1958" s="24" t="s">
        <v>643</v>
      </c>
    </row>
    <row r="1959" spans="1:4" ht="30" hidden="1" customHeight="1" x14ac:dyDescent="0.25">
      <c r="A1959" s="35" t="s">
        <v>2463</v>
      </c>
      <c r="B1959" s="30" t="s">
        <v>34</v>
      </c>
      <c r="C1959" s="112" t="s">
        <v>644</v>
      </c>
      <c r="D1959" s="24" t="s">
        <v>1259</v>
      </c>
    </row>
    <row r="1960" spans="1:4" ht="30" hidden="1" customHeight="1" x14ac:dyDescent="0.25">
      <c r="A1960" s="35" t="s">
        <v>2463</v>
      </c>
      <c r="B1960" s="30" t="s">
        <v>34</v>
      </c>
      <c r="C1960" s="112" t="s">
        <v>644</v>
      </c>
      <c r="D1960" s="24" t="s">
        <v>1258</v>
      </c>
    </row>
    <row r="1961" spans="1:4" ht="30" hidden="1" customHeight="1" x14ac:dyDescent="0.25">
      <c r="A1961" s="115" t="s">
        <v>2464</v>
      </c>
      <c r="B1961" s="30" t="s">
        <v>33</v>
      </c>
      <c r="C1961" s="24" t="s">
        <v>890</v>
      </c>
      <c r="D1961" s="24" t="s">
        <v>1139</v>
      </c>
    </row>
    <row r="1962" spans="1:4" ht="30" hidden="1" customHeight="1" x14ac:dyDescent="0.25">
      <c r="A1962" s="35" t="s">
        <v>2463</v>
      </c>
      <c r="B1962" s="30" t="s">
        <v>33</v>
      </c>
      <c r="C1962" s="24" t="s">
        <v>598</v>
      </c>
      <c r="D1962" s="24" t="s">
        <v>1257</v>
      </c>
    </row>
    <row r="1963" spans="1:4" ht="30" hidden="1" customHeight="1" x14ac:dyDescent="0.25">
      <c r="A1963" s="35" t="s">
        <v>2463</v>
      </c>
      <c r="B1963" s="30" t="s">
        <v>33</v>
      </c>
      <c r="C1963" s="24" t="s">
        <v>598</v>
      </c>
      <c r="D1963" s="24" t="s">
        <v>1256</v>
      </c>
    </row>
    <row r="1964" spans="1:4" ht="30" hidden="1" customHeight="1" x14ac:dyDescent="0.25">
      <c r="A1964" s="35" t="s">
        <v>2463</v>
      </c>
      <c r="B1964" s="30" t="s">
        <v>33</v>
      </c>
      <c r="C1964" s="24" t="s">
        <v>598</v>
      </c>
      <c r="D1964" s="24" t="s">
        <v>1255</v>
      </c>
    </row>
    <row r="1965" spans="1:4" ht="30" hidden="1" customHeight="1" x14ac:dyDescent="0.25">
      <c r="A1965" s="35" t="s">
        <v>2463</v>
      </c>
      <c r="B1965" s="30" t="s">
        <v>33</v>
      </c>
      <c r="C1965" s="24" t="s">
        <v>598</v>
      </c>
      <c r="D1965" s="24" t="s">
        <v>597</v>
      </c>
    </row>
    <row r="1966" spans="1:4" ht="30" hidden="1" customHeight="1" x14ac:dyDescent="0.25">
      <c r="A1966" s="35" t="s">
        <v>2463</v>
      </c>
      <c r="B1966" s="30" t="s">
        <v>33</v>
      </c>
      <c r="C1966" s="24" t="s">
        <v>637</v>
      </c>
      <c r="D1966" s="24" t="s">
        <v>1254</v>
      </c>
    </row>
    <row r="1967" spans="1:4" ht="30" hidden="1" customHeight="1" x14ac:dyDescent="0.25">
      <c r="A1967" s="35" t="s">
        <v>2463</v>
      </c>
      <c r="B1967" s="30" t="s">
        <v>41</v>
      </c>
      <c r="C1967" s="111" t="s">
        <v>97</v>
      </c>
      <c r="D1967" s="54" t="s">
        <v>1253</v>
      </c>
    </row>
    <row r="1968" spans="1:4" ht="30" hidden="1" customHeight="1" x14ac:dyDescent="0.25">
      <c r="A1968" s="35" t="s">
        <v>2463</v>
      </c>
      <c r="B1968" s="31" t="s">
        <v>33</v>
      </c>
      <c r="C1968" s="24" t="s">
        <v>639</v>
      </c>
      <c r="D1968" s="24" t="s">
        <v>1252</v>
      </c>
    </row>
    <row r="1969" spans="1:4" ht="30" hidden="1" customHeight="1" x14ac:dyDescent="0.25">
      <c r="A1969" s="35" t="s">
        <v>2463</v>
      </c>
      <c r="B1969" s="30" t="s">
        <v>22</v>
      </c>
      <c r="C1969" s="24" t="s">
        <v>1021</v>
      </c>
      <c r="D1969" s="24" t="s">
        <v>1251</v>
      </c>
    </row>
    <row r="1970" spans="1:4" ht="30" hidden="1" customHeight="1" x14ac:dyDescent="0.25">
      <c r="A1970" s="115" t="s">
        <v>2464</v>
      </c>
      <c r="B1970" s="30" t="s">
        <v>44</v>
      </c>
      <c r="C1970" s="30" t="s">
        <v>1120</v>
      </c>
      <c r="D1970" s="30" t="s">
        <v>1161</v>
      </c>
    </row>
    <row r="1971" spans="1:4" ht="30" hidden="1" customHeight="1" x14ac:dyDescent="0.25">
      <c r="A1971" s="115" t="s">
        <v>2464</v>
      </c>
      <c r="B1971" s="30" t="s">
        <v>44</v>
      </c>
      <c r="C1971" s="24" t="s">
        <v>1122</v>
      </c>
      <c r="D1971" s="30" t="s">
        <v>1249</v>
      </c>
    </row>
    <row r="1972" spans="1:4" ht="30" hidden="1" customHeight="1" x14ac:dyDescent="0.25">
      <c r="A1972" s="115" t="s">
        <v>2464</v>
      </c>
      <c r="B1972" s="30" t="s">
        <v>44</v>
      </c>
      <c r="C1972" s="45" t="s">
        <v>548</v>
      </c>
      <c r="D1972" s="30" t="s">
        <v>1161</v>
      </c>
    </row>
    <row r="1973" spans="1:4" ht="30" hidden="1" customHeight="1" x14ac:dyDescent="0.25">
      <c r="A1973" s="115" t="s">
        <v>2464</v>
      </c>
      <c r="B1973" s="30" t="s">
        <v>44</v>
      </c>
      <c r="C1973" s="30" t="s">
        <v>1246</v>
      </c>
      <c r="D1973" s="30" t="s">
        <v>1043</v>
      </c>
    </row>
    <row r="1974" spans="1:4" ht="30" hidden="1" customHeight="1" x14ac:dyDescent="0.25">
      <c r="A1974" s="115" t="s">
        <v>2464</v>
      </c>
      <c r="B1974" s="30" t="s">
        <v>44</v>
      </c>
      <c r="C1974" s="30" t="s">
        <v>1244</v>
      </c>
      <c r="D1974" s="24" t="s">
        <v>1161</v>
      </c>
    </row>
    <row r="1975" spans="1:4" ht="30" hidden="1" customHeight="1" x14ac:dyDescent="0.25">
      <c r="A1975" s="115" t="s">
        <v>2464</v>
      </c>
      <c r="B1975" s="30" t="s">
        <v>44</v>
      </c>
      <c r="C1975" s="30" t="s">
        <v>1244</v>
      </c>
      <c r="D1975" s="24" t="s">
        <v>1245</v>
      </c>
    </row>
    <row r="1976" spans="1:4" ht="30" hidden="1" customHeight="1" x14ac:dyDescent="0.25">
      <c r="A1976" s="115" t="s">
        <v>2464</v>
      </c>
      <c r="B1976" s="30" t="s">
        <v>41</v>
      </c>
      <c r="C1976" s="111" t="s">
        <v>127</v>
      </c>
      <c r="D1976" s="54" t="s">
        <v>1242</v>
      </c>
    </row>
    <row r="1977" spans="1:4" ht="30" hidden="1" customHeight="1" x14ac:dyDescent="0.25">
      <c r="A1977" s="115" t="s">
        <v>2464</v>
      </c>
      <c r="B1977" s="30" t="s">
        <v>34</v>
      </c>
      <c r="C1977" s="122" t="s">
        <v>614</v>
      </c>
      <c r="D1977" s="24" t="s">
        <v>1191</v>
      </c>
    </row>
    <row r="1978" spans="1:4" ht="30" hidden="1" customHeight="1" x14ac:dyDescent="0.25">
      <c r="A1978" s="35" t="s">
        <v>2463</v>
      </c>
      <c r="B1978" s="30" t="s">
        <v>34</v>
      </c>
      <c r="C1978" s="122" t="s">
        <v>614</v>
      </c>
      <c r="D1978" s="24" t="s">
        <v>1190</v>
      </c>
    </row>
    <row r="1979" spans="1:4" ht="30" hidden="1" customHeight="1" x14ac:dyDescent="0.25">
      <c r="A1979" s="115" t="s">
        <v>2464</v>
      </c>
      <c r="B1979" s="30" t="s">
        <v>34</v>
      </c>
      <c r="C1979" s="122" t="s">
        <v>614</v>
      </c>
      <c r="D1979" s="24" t="s">
        <v>1189</v>
      </c>
    </row>
    <row r="1980" spans="1:4" ht="30" hidden="1" customHeight="1" x14ac:dyDescent="0.25">
      <c r="A1980" s="35" t="s">
        <v>2463</v>
      </c>
      <c r="B1980" s="30" t="s">
        <v>34</v>
      </c>
      <c r="C1980" s="122" t="s">
        <v>614</v>
      </c>
      <c r="D1980" s="24" t="s">
        <v>1188</v>
      </c>
    </row>
    <row r="1981" spans="1:4" ht="30" hidden="1" customHeight="1" x14ac:dyDescent="0.25">
      <c r="A1981" s="30" t="s">
        <v>23</v>
      </c>
      <c r="B1981" s="30" t="s">
        <v>34</v>
      </c>
      <c r="C1981" s="122" t="s">
        <v>1240</v>
      </c>
      <c r="D1981" s="24" t="s">
        <v>1239</v>
      </c>
    </row>
    <row r="1982" spans="1:4" ht="30" hidden="1" customHeight="1" x14ac:dyDescent="0.25">
      <c r="A1982" s="35" t="s">
        <v>2463</v>
      </c>
      <c r="B1982" s="30" t="s">
        <v>34</v>
      </c>
      <c r="C1982" s="126" t="s">
        <v>1238</v>
      </c>
      <c r="D1982" s="48" t="s">
        <v>1237</v>
      </c>
    </row>
    <row r="1983" spans="1:4" ht="30" hidden="1" customHeight="1" x14ac:dyDescent="0.25">
      <c r="A1983" s="35" t="s">
        <v>2463</v>
      </c>
      <c r="B1983" s="30" t="s">
        <v>34</v>
      </c>
      <c r="C1983" s="112" t="s">
        <v>602</v>
      </c>
      <c r="D1983" s="24" t="s">
        <v>1236</v>
      </c>
    </row>
    <row r="1984" spans="1:4" ht="30" hidden="1" customHeight="1" x14ac:dyDescent="0.25">
      <c r="A1984" s="35" t="s">
        <v>2463</v>
      </c>
      <c r="B1984" s="30" t="s">
        <v>33</v>
      </c>
      <c r="C1984" s="24" t="s">
        <v>639</v>
      </c>
      <c r="D1984" s="24" t="s">
        <v>1235</v>
      </c>
    </row>
    <row r="1985" spans="1:4" ht="30" hidden="1" customHeight="1" x14ac:dyDescent="0.25">
      <c r="A1985" s="35" t="s">
        <v>2463</v>
      </c>
      <c r="B1985" s="30" t="s">
        <v>33</v>
      </c>
      <c r="C1985" s="24" t="s">
        <v>639</v>
      </c>
      <c r="D1985" s="24" t="s">
        <v>1234</v>
      </c>
    </row>
    <row r="1986" spans="1:4" ht="30" hidden="1" customHeight="1" x14ac:dyDescent="0.25">
      <c r="A1986" s="30" t="s">
        <v>23</v>
      </c>
      <c r="B1986" s="30" t="s">
        <v>33</v>
      </c>
      <c r="C1986" s="24" t="s">
        <v>592</v>
      </c>
      <c r="D1986" s="24" t="s">
        <v>1233</v>
      </c>
    </row>
    <row r="1987" spans="1:4" ht="30" hidden="1" customHeight="1" x14ac:dyDescent="0.25">
      <c r="A1987" s="115" t="s">
        <v>2464</v>
      </c>
      <c r="B1987" s="30" t="s">
        <v>34</v>
      </c>
      <c r="C1987" s="24" t="s">
        <v>1231</v>
      </c>
      <c r="D1987" s="24" t="s">
        <v>1232</v>
      </c>
    </row>
    <row r="1988" spans="1:4" ht="30" hidden="1" customHeight="1" x14ac:dyDescent="0.25">
      <c r="A1988" s="115" t="s">
        <v>2464</v>
      </c>
      <c r="B1988" s="30" t="s">
        <v>34</v>
      </c>
      <c r="C1988" s="24" t="s">
        <v>1231</v>
      </c>
      <c r="D1988" s="24" t="s">
        <v>1230</v>
      </c>
    </row>
    <row r="1989" spans="1:4" ht="30" hidden="1" customHeight="1" x14ac:dyDescent="0.25">
      <c r="A1989" s="115" t="s">
        <v>2464</v>
      </c>
      <c r="B1989" s="30" t="s">
        <v>34</v>
      </c>
      <c r="C1989" s="112" t="s">
        <v>1229</v>
      </c>
      <c r="D1989" s="24" t="s">
        <v>94</v>
      </c>
    </row>
    <row r="1990" spans="1:4" ht="30" hidden="1" customHeight="1" x14ac:dyDescent="0.25">
      <c r="A1990" s="30" t="s">
        <v>23</v>
      </c>
      <c r="B1990" s="30" t="s">
        <v>34</v>
      </c>
      <c r="C1990" s="112" t="s">
        <v>1229</v>
      </c>
      <c r="D1990" s="24" t="s">
        <v>1228</v>
      </c>
    </row>
    <row r="1991" spans="1:4" ht="30" hidden="1" customHeight="1" x14ac:dyDescent="0.25">
      <c r="A1991" s="115" t="s">
        <v>2464</v>
      </c>
      <c r="B1991" s="30" t="s">
        <v>34</v>
      </c>
      <c r="C1991" s="112" t="s">
        <v>1227</v>
      </c>
      <c r="D1991" s="24" t="s">
        <v>94</v>
      </c>
    </row>
    <row r="1992" spans="1:4" ht="30" hidden="1" customHeight="1" x14ac:dyDescent="0.25">
      <c r="A1992" s="115" t="s">
        <v>2464</v>
      </c>
      <c r="B1992" s="30" t="s">
        <v>34</v>
      </c>
      <c r="C1992" s="112" t="s">
        <v>1226</v>
      </c>
      <c r="D1992" s="24" t="s">
        <v>1225</v>
      </c>
    </row>
    <row r="1993" spans="1:4" ht="30" hidden="1" customHeight="1" x14ac:dyDescent="0.25">
      <c r="A1993" s="115" t="s">
        <v>2464</v>
      </c>
      <c r="B1993" s="30" t="s">
        <v>34</v>
      </c>
      <c r="C1993" s="122" t="s">
        <v>1224</v>
      </c>
      <c r="D1993" s="24" t="s">
        <v>1223</v>
      </c>
    </row>
    <row r="1994" spans="1:4" ht="30" hidden="1" customHeight="1" x14ac:dyDescent="0.25">
      <c r="A1994" s="30" t="s">
        <v>23</v>
      </c>
      <c r="B1994" s="30" t="s">
        <v>34</v>
      </c>
      <c r="C1994" s="122" t="s">
        <v>614</v>
      </c>
      <c r="D1994" s="24" t="s">
        <v>1222</v>
      </c>
    </row>
    <row r="1995" spans="1:4" ht="30" hidden="1" customHeight="1" x14ac:dyDescent="0.25">
      <c r="A1995" s="34" t="s">
        <v>2464</v>
      </c>
      <c r="B1995" s="30" t="s">
        <v>34</v>
      </c>
      <c r="C1995" s="122" t="s">
        <v>614</v>
      </c>
      <c r="D1995" s="24" t="s">
        <v>1221</v>
      </c>
    </row>
    <row r="1996" spans="1:4" ht="30" hidden="1" customHeight="1" x14ac:dyDescent="0.25">
      <c r="A1996" s="115" t="s">
        <v>2464</v>
      </c>
      <c r="B1996" s="31" t="s">
        <v>39</v>
      </c>
      <c r="C1996" s="111" t="s">
        <v>750</v>
      </c>
      <c r="D1996" s="54" t="s">
        <v>769</v>
      </c>
    </row>
    <row r="1997" spans="1:4" ht="30" hidden="1" customHeight="1" x14ac:dyDescent="0.25">
      <c r="A1997" s="115" t="s">
        <v>2464</v>
      </c>
      <c r="B1997" s="30" t="s">
        <v>37</v>
      </c>
      <c r="C1997" s="111" t="s">
        <v>665</v>
      </c>
      <c r="D1997" s="54" t="s">
        <v>1211</v>
      </c>
    </row>
    <row r="1998" spans="1:4" ht="30" hidden="1" customHeight="1" x14ac:dyDescent="0.25">
      <c r="A1998" s="115" t="s">
        <v>2464</v>
      </c>
      <c r="B1998" s="30" t="s">
        <v>37</v>
      </c>
      <c r="C1998" s="111" t="s">
        <v>665</v>
      </c>
      <c r="D1998" s="54" t="s">
        <v>94</v>
      </c>
    </row>
    <row r="1999" spans="1:4" ht="30" hidden="1" customHeight="1" x14ac:dyDescent="0.25">
      <c r="A1999" s="35" t="s">
        <v>2463</v>
      </c>
      <c r="B1999" s="30" t="s">
        <v>37</v>
      </c>
      <c r="C1999" s="111" t="s">
        <v>37</v>
      </c>
      <c r="D1999" s="54" t="s">
        <v>1210</v>
      </c>
    </row>
    <row r="2000" spans="1:4" ht="30" hidden="1" customHeight="1" x14ac:dyDescent="0.25">
      <c r="A2000" s="115" t="s">
        <v>2464</v>
      </c>
      <c r="B2000" s="30" t="s">
        <v>37</v>
      </c>
      <c r="C2000" s="111" t="s">
        <v>727</v>
      </c>
      <c r="D2000" s="54" t="s">
        <v>1209</v>
      </c>
    </row>
    <row r="2001" spans="1:4" ht="30" hidden="1" customHeight="1" x14ac:dyDescent="0.25">
      <c r="A2001" s="115" t="s">
        <v>2464</v>
      </c>
      <c r="B2001" s="30" t="s">
        <v>37</v>
      </c>
      <c r="C2001" s="111" t="s">
        <v>669</v>
      </c>
      <c r="D2001" s="54" t="s">
        <v>1206</v>
      </c>
    </row>
    <row r="2002" spans="1:4" ht="30" hidden="1" customHeight="1" x14ac:dyDescent="0.25">
      <c r="A2002" s="115" t="s">
        <v>2464</v>
      </c>
      <c r="B2002" s="30" t="s">
        <v>37</v>
      </c>
      <c r="C2002" s="111" t="s">
        <v>669</v>
      </c>
      <c r="D2002" s="54" t="s">
        <v>1205</v>
      </c>
    </row>
    <row r="2003" spans="1:4" ht="30" hidden="1" customHeight="1" x14ac:dyDescent="0.25">
      <c r="A2003" s="115" t="s">
        <v>2464</v>
      </c>
      <c r="B2003" s="30" t="s">
        <v>37</v>
      </c>
      <c r="C2003" s="111" t="s">
        <v>665</v>
      </c>
      <c r="D2003" s="54" t="s">
        <v>1204</v>
      </c>
    </row>
    <row r="2004" spans="1:4" ht="30" hidden="1" customHeight="1" x14ac:dyDescent="0.25">
      <c r="A2004" s="115" t="s">
        <v>2464</v>
      </c>
      <c r="B2004" s="30" t="s">
        <v>37</v>
      </c>
      <c r="C2004" s="111" t="s">
        <v>665</v>
      </c>
      <c r="D2004" s="54" t="s">
        <v>1203</v>
      </c>
    </row>
    <row r="2005" spans="1:4" ht="30" hidden="1" customHeight="1" x14ac:dyDescent="0.25">
      <c r="A2005" s="115" t="s">
        <v>2464</v>
      </c>
      <c r="B2005" s="30" t="s">
        <v>44</v>
      </c>
      <c r="C2005" s="30" t="s">
        <v>1202</v>
      </c>
      <c r="D2005" s="29" t="s">
        <v>1201</v>
      </c>
    </row>
    <row r="2006" spans="1:4" ht="30" hidden="1" customHeight="1" x14ac:dyDescent="0.25">
      <c r="A2006" s="35" t="s">
        <v>2463</v>
      </c>
      <c r="B2006" s="30" t="s">
        <v>43</v>
      </c>
      <c r="C2006" s="24" t="s">
        <v>545</v>
      </c>
      <c r="D2006" s="24" t="s">
        <v>1200</v>
      </c>
    </row>
    <row r="2007" spans="1:4" ht="30" hidden="1" customHeight="1" x14ac:dyDescent="0.25">
      <c r="A2007" s="35" t="s">
        <v>2463</v>
      </c>
      <c r="B2007" s="30" t="s">
        <v>43</v>
      </c>
      <c r="C2007" s="24" t="s">
        <v>545</v>
      </c>
      <c r="D2007" s="24" t="s">
        <v>1199</v>
      </c>
    </row>
    <row r="2008" spans="1:4" ht="30" hidden="1" customHeight="1" x14ac:dyDescent="0.25">
      <c r="A2008" s="115" t="s">
        <v>2464</v>
      </c>
      <c r="B2008" s="30" t="s">
        <v>43</v>
      </c>
      <c r="C2008" s="56" t="s">
        <v>545</v>
      </c>
      <c r="D2008" s="56" t="s">
        <v>1198</v>
      </c>
    </row>
    <row r="2009" spans="1:4" ht="30" hidden="1" customHeight="1" x14ac:dyDescent="0.25">
      <c r="A2009" s="35" t="s">
        <v>2463</v>
      </c>
      <c r="B2009" s="30" t="s">
        <v>26</v>
      </c>
      <c r="C2009" s="112" t="s">
        <v>344</v>
      </c>
      <c r="D2009" s="24" t="s">
        <v>342</v>
      </c>
    </row>
    <row r="2010" spans="1:4" ht="30" hidden="1" customHeight="1" x14ac:dyDescent="0.25">
      <c r="A2010" s="30" t="s">
        <v>23</v>
      </c>
      <c r="B2010" s="30" t="s">
        <v>26</v>
      </c>
      <c r="C2010" s="112" t="s">
        <v>344</v>
      </c>
      <c r="D2010" s="24" t="s">
        <v>341</v>
      </c>
    </row>
    <row r="2011" spans="1:4" ht="30" hidden="1" customHeight="1" thickBot="1" x14ac:dyDescent="0.25">
      <c r="A2011" s="30" t="s">
        <v>23</v>
      </c>
      <c r="B2011" s="30" t="s">
        <v>26</v>
      </c>
      <c r="C2011" s="112" t="s">
        <v>344</v>
      </c>
      <c r="D2011" s="24" t="s">
        <v>331</v>
      </c>
    </row>
    <row r="2012" spans="1:4" ht="30" hidden="1" customHeight="1" x14ac:dyDescent="0.25">
      <c r="A2012" s="35" t="s">
        <v>2463</v>
      </c>
      <c r="B2012" s="30" t="s">
        <v>26</v>
      </c>
      <c r="C2012" s="118" t="s">
        <v>333</v>
      </c>
      <c r="D2012" s="46" t="s">
        <v>656</v>
      </c>
    </row>
    <row r="2013" spans="1:4" ht="30" hidden="1" customHeight="1" x14ac:dyDescent="0.25">
      <c r="A2013" s="30" t="s">
        <v>23</v>
      </c>
      <c r="B2013" s="30" t="s">
        <v>26</v>
      </c>
      <c r="C2013" s="112" t="s">
        <v>333</v>
      </c>
      <c r="D2013" s="24" t="s">
        <v>331</v>
      </c>
    </row>
    <row r="2014" spans="1:4" ht="30" hidden="1" customHeight="1" x14ac:dyDescent="0.25">
      <c r="A2014" s="35" t="s">
        <v>2463</v>
      </c>
      <c r="B2014" s="30" t="s">
        <v>24</v>
      </c>
      <c r="C2014" s="24" t="s">
        <v>305</v>
      </c>
      <c r="D2014" s="24" t="s">
        <v>1197</v>
      </c>
    </row>
    <row r="2015" spans="1:4" ht="30" hidden="1" customHeight="1" x14ac:dyDescent="0.25">
      <c r="A2015" s="30" t="s">
        <v>23</v>
      </c>
      <c r="B2015" s="30" t="s">
        <v>24</v>
      </c>
      <c r="C2015" s="24" t="s">
        <v>301</v>
      </c>
      <c r="D2015" s="24" t="s">
        <v>1196</v>
      </c>
    </row>
    <row r="2016" spans="1:4" ht="30" hidden="1" customHeight="1" x14ac:dyDescent="0.25">
      <c r="A2016" s="34" t="s">
        <v>2464</v>
      </c>
      <c r="B2016" s="30" t="s">
        <v>24</v>
      </c>
      <c r="C2016" s="24" t="s">
        <v>310</v>
      </c>
      <c r="D2016" s="24" t="s">
        <v>1033</v>
      </c>
    </row>
    <row r="2017" spans="1:4" ht="30" hidden="1" customHeight="1" x14ac:dyDescent="0.25">
      <c r="A2017" s="115" t="s">
        <v>2464</v>
      </c>
      <c r="B2017" s="30" t="s">
        <v>34</v>
      </c>
      <c r="C2017" s="122" t="s">
        <v>614</v>
      </c>
      <c r="D2017" s="24" t="s">
        <v>1195</v>
      </c>
    </row>
    <row r="2018" spans="1:4" ht="30" hidden="1" customHeight="1" x14ac:dyDescent="0.25">
      <c r="A2018" s="35" t="s">
        <v>2463</v>
      </c>
      <c r="B2018" s="30" t="s">
        <v>34</v>
      </c>
      <c r="C2018" s="122" t="s">
        <v>614</v>
      </c>
      <c r="D2018" s="24" t="s">
        <v>1194</v>
      </c>
    </row>
    <row r="2019" spans="1:4" ht="30" hidden="1" customHeight="1" x14ac:dyDescent="0.25">
      <c r="A2019" s="35" t="s">
        <v>2463</v>
      </c>
      <c r="B2019" s="30" t="s">
        <v>34</v>
      </c>
      <c r="C2019" s="122" t="s">
        <v>614</v>
      </c>
      <c r="D2019" s="24" t="s">
        <v>1193</v>
      </c>
    </row>
    <row r="2020" spans="1:4" ht="30" hidden="1" customHeight="1" x14ac:dyDescent="0.25">
      <c r="A2020" s="115" t="s">
        <v>2464</v>
      </c>
      <c r="B2020" s="30" t="s">
        <v>34</v>
      </c>
      <c r="C2020" s="122" t="s">
        <v>614</v>
      </c>
      <c r="D2020" s="24" t="s">
        <v>1192</v>
      </c>
    </row>
    <row r="2021" spans="1:4" ht="30" hidden="1" customHeight="1" x14ac:dyDescent="0.25">
      <c r="A2021" s="115" t="s">
        <v>2464</v>
      </c>
      <c r="B2021" s="30" t="s">
        <v>34</v>
      </c>
      <c r="C2021" s="122" t="s">
        <v>614</v>
      </c>
      <c r="D2021" s="24" t="s">
        <v>1191</v>
      </c>
    </row>
    <row r="2022" spans="1:4" ht="30" hidden="1" customHeight="1" x14ac:dyDescent="0.25">
      <c r="A2022" s="115" t="s">
        <v>2464</v>
      </c>
      <c r="B2022" s="30" t="s">
        <v>34</v>
      </c>
      <c r="C2022" s="122" t="s">
        <v>614</v>
      </c>
      <c r="D2022" s="24" t="s">
        <v>1190</v>
      </c>
    </row>
    <row r="2023" spans="1:4" ht="30" hidden="1" customHeight="1" x14ac:dyDescent="0.25">
      <c r="A2023" s="115" t="s">
        <v>2464</v>
      </c>
      <c r="B2023" s="30" t="s">
        <v>34</v>
      </c>
      <c r="C2023" s="122" t="s">
        <v>614</v>
      </c>
      <c r="D2023" s="24" t="s">
        <v>1189</v>
      </c>
    </row>
    <row r="2024" spans="1:4" ht="30" hidden="1" customHeight="1" x14ac:dyDescent="0.25">
      <c r="A2024" s="115" t="s">
        <v>2464</v>
      </c>
      <c r="B2024" s="30" t="s">
        <v>34</v>
      </c>
      <c r="C2024" s="122" t="s">
        <v>614</v>
      </c>
      <c r="D2024" s="24" t="s">
        <v>1188</v>
      </c>
    </row>
    <row r="2025" spans="1:4" ht="30" hidden="1" customHeight="1" x14ac:dyDescent="0.25">
      <c r="A2025" s="115" t="s">
        <v>2464</v>
      </c>
      <c r="B2025" s="30" t="s">
        <v>34</v>
      </c>
      <c r="C2025" s="122" t="s">
        <v>614</v>
      </c>
      <c r="D2025" s="24" t="s">
        <v>1187</v>
      </c>
    </row>
    <row r="2026" spans="1:4" ht="30" hidden="1" customHeight="1" x14ac:dyDescent="0.25">
      <c r="A2026" s="115" t="s">
        <v>2464</v>
      </c>
      <c r="B2026" s="30" t="s">
        <v>34</v>
      </c>
      <c r="C2026" s="122" t="s">
        <v>614</v>
      </c>
      <c r="D2026" s="24" t="s">
        <v>1186</v>
      </c>
    </row>
    <row r="2027" spans="1:4" ht="30" hidden="1" customHeight="1" x14ac:dyDescent="0.25">
      <c r="A2027" s="115" t="s">
        <v>2464</v>
      </c>
      <c r="B2027" s="30" t="s">
        <v>34</v>
      </c>
      <c r="C2027" s="122" t="s">
        <v>614</v>
      </c>
      <c r="D2027" s="24" t="s">
        <v>1185</v>
      </c>
    </row>
    <row r="2028" spans="1:4" ht="30" hidden="1" customHeight="1" x14ac:dyDescent="0.25">
      <c r="A2028" s="35" t="s">
        <v>2463</v>
      </c>
      <c r="B2028" s="30" t="s">
        <v>34</v>
      </c>
      <c r="C2028" s="122" t="s">
        <v>614</v>
      </c>
      <c r="D2028" s="24" t="s">
        <v>617</v>
      </c>
    </row>
    <row r="2029" spans="1:4" ht="30" hidden="1" customHeight="1" x14ac:dyDescent="0.25">
      <c r="A2029" s="115" t="s">
        <v>2464</v>
      </c>
      <c r="B2029" s="30" t="s">
        <v>34</v>
      </c>
      <c r="C2029" s="122" t="s">
        <v>299</v>
      </c>
      <c r="D2029" s="24" t="s">
        <v>1183</v>
      </c>
    </row>
    <row r="2030" spans="1:4" ht="85.5" hidden="1" customHeight="1" x14ac:dyDescent="0.25">
      <c r="A2030" s="115" t="s">
        <v>2464</v>
      </c>
      <c r="B2030" s="30" t="s">
        <v>35</v>
      </c>
      <c r="C2030" s="31" t="s">
        <v>630</v>
      </c>
      <c r="D2030" s="55" t="s">
        <v>1182</v>
      </c>
    </row>
    <row r="2031" spans="1:4" ht="30" hidden="1" customHeight="1" x14ac:dyDescent="0.25">
      <c r="A2031" s="115" t="s">
        <v>2464</v>
      </c>
      <c r="B2031" s="30" t="s">
        <v>26</v>
      </c>
      <c r="C2031" s="112" t="s">
        <v>308</v>
      </c>
      <c r="D2031" s="24" t="s">
        <v>1059</v>
      </c>
    </row>
    <row r="2032" spans="1:4" ht="30" hidden="1" customHeight="1" x14ac:dyDescent="0.25">
      <c r="A2032" s="115" t="s">
        <v>2464</v>
      </c>
      <c r="B2032" s="30" t="s">
        <v>26</v>
      </c>
      <c r="C2032" s="112" t="s">
        <v>308</v>
      </c>
      <c r="D2032" s="24" t="s">
        <v>1073</v>
      </c>
    </row>
    <row r="2033" spans="1:4" ht="30" hidden="1" customHeight="1" x14ac:dyDescent="0.25">
      <c r="A2033" s="115" t="s">
        <v>2464</v>
      </c>
      <c r="B2033" s="30" t="s">
        <v>26</v>
      </c>
      <c r="C2033" s="112" t="s">
        <v>308</v>
      </c>
      <c r="D2033" s="24" t="s">
        <v>1058</v>
      </c>
    </row>
    <row r="2034" spans="1:4" ht="30" hidden="1" customHeight="1" x14ac:dyDescent="0.25">
      <c r="A2034" s="115" t="s">
        <v>2464</v>
      </c>
      <c r="B2034" s="30" t="s">
        <v>26</v>
      </c>
      <c r="C2034" s="112" t="s">
        <v>308</v>
      </c>
      <c r="D2034" s="24" t="s">
        <v>1057</v>
      </c>
    </row>
    <row r="2035" spans="1:4" ht="30" hidden="1" customHeight="1" x14ac:dyDescent="0.25">
      <c r="A2035" s="35" t="s">
        <v>2463</v>
      </c>
      <c r="B2035" s="30" t="s">
        <v>26</v>
      </c>
      <c r="C2035" s="112" t="s">
        <v>308</v>
      </c>
      <c r="D2035" s="24" t="s">
        <v>655</v>
      </c>
    </row>
    <row r="2036" spans="1:4" ht="30" hidden="1" customHeight="1" x14ac:dyDescent="0.25">
      <c r="A2036" s="115" t="s">
        <v>2464</v>
      </c>
      <c r="B2036" s="30" t="s">
        <v>26</v>
      </c>
      <c r="C2036" s="112" t="s">
        <v>345</v>
      </c>
      <c r="D2036" s="24" t="s">
        <v>1059</v>
      </c>
    </row>
    <row r="2037" spans="1:4" ht="30" hidden="1" customHeight="1" x14ac:dyDescent="0.25">
      <c r="A2037" s="35" t="s">
        <v>2463</v>
      </c>
      <c r="B2037" s="30" t="s">
        <v>26</v>
      </c>
      <c r="C2037" s="112" t="s">
        <v>345</v>
      </c>
      <c r="D2037" s="24" t="s">
        <v>654</v>
      </c>
    </row>
    <row r="2038" spans="1:4" ht="30" hidden="1" customHeight="1" x14ac:dyDescent="0.25">
      <c r="A2038" s="115" t="s">
        <v>2464</v>
      </c>
      <c r="B2038" s="30" t="s">
        <v>26</v>
      </c>
      <c r="C2038" s="112" t="s">
        <v>345</v>
      </c>
      <c r="D2038" s="24" t="s">
        <v>1058</v>
      </c>
    </row>
    <row r="2039" spans="1:4" ht="30" hidden="1" customHeight="1" x14ac:dyDescent="0.25">
      <c r="A2039" s="115" t="s">
        <v>2464</v>
      </c>
      <c r="B2039" s="30" t="s">
        <v>26</v>
      </c>
      <c r="C2039" s="112" t="s">
        <v>345</v>
      </c>
      <c r="D2039" s="24" t="s">
        <v>1057</v>
      </c>
    </row>
    <row r="2040" spans="1:4" ht="30" hidden="1" customHeight="1" x14ac:dyDescent="0.25">
      <c r="A2040" s="115" t="s">
        <v>2464</v>
      </c>
      <c r="B2040" s="30" t="s">
        <v>25</v>
      </c>
      <c r="C2040" s="120" t="s">
        <v>1180</v>
      </c>
      <c r="D2040" s="24" t="s">
        <v>1181</v>
      </c>
    </row>
    <row r="2041" spans="1:4" ht="30" hidden="1" customHeight="1" x14ac:dyDescent="0.25">
      <c r="A2041" s="115" t="s">
        <v>2464</v>
      </c>
      <c r="B2041" s="30" t="s">
        <v>25</v>
      </c>
      <c r="C2041" s="120" t="s">
        <v>1180</v>
      </c>
      <c r="D2041" s="24" t="s">
        <v>1179</v>
      </c>
    </row>
    <row r="2042" spans="1:4" ht="30" hidden="1" customHeight="1" x14ac:dyDescent="0.25">
      <c r="A2042" s="115" t="s">
        <v>2464</v>
      </c>
      <c r="B2042" s="30" t="s">
        <v>25</v>
      </c>
      <c r="C2042" s="120" t="s">
        <v>1178</v>
      </c>
      <c r="D2042" s="24" t="s">
        <v>1043</v>
      </c>
    </row>
    <row r="2043" spans="1:4" ht="30" hidden="1" customHeight="1" x14ac:dyDescent="0.25">
      <c r="A2043" s="115" t="s">
        <v>2464</v>
      </c>
      <c r="B2043" s="30" t="s">
        <v>25</v>
      </c>
      <c r="C2043" s="120" t="s">
        <v>628</v>
      </c>
      <c r="D2043" s="24" t="s">
        <v>1043</v>
      </c>
    </row>
    <row r="2044" spans="1:4" ht="30" hidden="1" customHeight="1" x14ac:dyDescent="0.25">
      <c r="A2044" s="115" t="s">
        <v>2464</v>
      </c>
      <c r="B2044" s="30" t="s">
        <v>25</v>
      </c>
      <c r="C2044" s="120" t="s">
        <v>1025</v>
      </c>
      <c r="D2044" s="24" t="s">
        <v>1043</v>
      </c>
    </row>
    <row r="2045" spans="1:4" ht="30" hidden="1" customHeight="1" x14ac:dyDescent="0.25">
      <c r="A2045" s="115" t="s">
        <v>2464</v>
      </c>
      <c r="B2045" s="30" t="s">
        <v>25</v>
      </c>
      <c r="C2045" s="120" t="s">
        <v>1177</v>
      </c>
      <c r="D2045" s="24" t="s">
        <v>1176</v>
      </c>
    </row>
    <row r="2046" spans="1:4" ht="30" hidden="1" customHeight="1" x14ac:dyDescent="0.25">
      <c r="A2046" s="115" t="s">
        <v>2464</v>
      </c>
      <c r="B2046" s="30" t="s">
        <v>24</v>
      </c>
      <c r="C2046" s="24" t="s">
        <v>305</v>
      </c>
      <c r="D2046" s="24" t="s">
        <v>1175</v>
      </c>
    </row>
    <row r="2047" spans="1:4" ht="30" hidden="1" customHeight="1" x14ac:dyDescent="0.25">
      <c r="A2047" s="115" t="s">
        <v>2464</v>
      </c>
      <c r="B2047" s="30" t="s">
        <v>24</v>
      </c>
      <c r="C2047" s="24" t="s">
        <v>305</v>
      </c>
      <c r="D2047" s="24" t="s">
        <v>1174</v>
      </c>
    </row>
    <row r="2048" spans="1:4" ht="30" hidden="1" customHeight="1" x14ac:dyDescent="0.25">
      <c r="A2048" s="115" t="s">
        <v>2464</v>
      </c>
      <c r="B2048" s="30" t="s">
        <v>24</v>
      </c>
      <c r="C2048" s="24" t="s">
        <v>305</v>
      </c>
      <c r="D2048" s="24" t="s">
        <v>1173</v>
      </c>
    </row>
    <row r="2049" spans="1:4" ht="30" hidden="1" customHeight="1" x14ac:dyDescent="0.25">
      <c r="A2049" s="115" t="s">
        <v>2464</v>
      </c>
      <c r="B2049" s="30" t="s">
        <v>24</v>
      </c>
      <c r="C2049" s="24" t="s">
        <v>305</v>
      </c>
      <c r="D2049" s="24" t="s">
        <v>1172</v>
      </c>
    </row>
    <row r="2050" spans="1:4" ht="30" hidden="1" customHeight="1" x14ac:dyDescent="0.25">
      <c r="A2050" s="115" t="s">
        <v>2464</v>
      </c>
      <c r="B2050" s="30" t="s">
        <v>24</v>
      </c>
      <c r="C2050" s="24" t="s">
        <v>305</v>
      </c>
      <c r="D2050" s="24" t="s">
        <v>1171</v>
      </c>
    </row>
    <row r="2051" spans="1:4" ht="30" hidden="1" customHeight="1" x14ac:dyDescent="0.25">
      <c r="A2051" s="115" t="s">
        <v>2464</v>
      </c>
      <c r="B2051" s="30" t="s">
        <v>24</v>
      </c>
      <c r="C2051" s="24" t="s">
        <v>305</v>
      </c>
      <c r="D2051" s="24" t="s">
        <v>1170</v>
      </c>
    </row>
    <row r="2052" spans="1:4" ht="30" hidden="1" customHeight="1" x14ac:dyDescent="0.25">
      <c r="A2052" s="115" t="s">
        <v>2464</v>
      </c>
      <c r="B2052" s="30" t="s">
        <v>24</v>
      </c>
      <c r="C2052" s="24" t="s">
        <v>305</v>
      </c>
      <c r="D2052" s="24" t="s">
        <v>1169</v>
      </c>
    </row>
    <row r="2053" spans="1:4" ht="30" hidden="1" customHeight="1" x14ac:dyDescent="0.25">
      <c r="A2053" s="34" t="s">
        <v>2464</v>
      </c>
      <c r="B2053" s="30" t="s">
        <v>24</v>
      </c>
      <c r="C2053" s="24" t="s">
        <v>305</v>
      </c>
      <c r="D2053" s="24" t="s">
        <v>1168</v>
      </c>
    </row>
    <row r="2054" spans="1:4" ht="30" hidden="1" customHeight="1" x14ac:dyDescent="0.25">
      <c r="A2054" s="115" t="s">
        <v>2464</v>
      </c>
      <c r="B2054" s="30" t="s">
        <v>22</v>
      </c>
      <c r="C2054" s="24" t="s">
        <v>1167</v>
      </c>
      <c r="D2054" s="24" t="s">
        <v>1166</v>
      </c>
    </row>
    <row r="2055" spans="1:4" ht="30" hidden="1" customHeight="1" x14ac:dyDescent="0.25">
      <c r="A2055" s="115" t="s">
        <v>2464</v>
      </c>
      <c r="B2055" s="30" t="s">
        <v>34</v>
      </c>
      <c r="C2055" s="112" t="s">
        <v>647</v>
      </c>
      <c r="D2055" s="24" t="s">
        <v>1164</v>
      </c>
    </row>
    <row r="2056" spans="1:4" ht="30" hidden="1" customHeight="1" x14ac:dyDescent="0.25">
      <c r="A2056" s="115" t="s">
        <v>2464</v>
      </c>
      <c r="B2056" s="30" t="s">
        <v>34</v>
      </c>
      <c r="C2056" s="112" t="s">
        <v>647</v>
      </c>
      <c r="D2056" s="24" t="s">
        <v>1165</v>
      </c>
    </row>
    <row r="2057" spans="1:4" ht="30" hidden="1" customHeight="1" x14ac:dyDescent="0.25">
      <c r="A2057" s="115" t="s">
        <v>2464</v>
      </c>
      <c r="B2057" s="30" t="s">
        <v>34</v>
      </c>
      <c r="C2057" s="112" t="s">
        <v>34</v>
      </c>
      <c r="D2057" s="24" t="s">
        <v>1164</v>
      </c>
    </row>
    <row r="2058" spans="1:4" ht="30" hidden="1" customHeight="1" x14ac:dyDescent="0.25">
      <c r="A2058" s="115" t="s">
        <v>2464</v>
      </c>
      <c r="B2058" s="30" t="s">
        <v>34</v>
      </c>
      <c r="C2058" s="112" t="s">
        <v>34</v>
      </c>
      <c r="D2058" s="24" t="s">
        <v>1163</v>
      </c>
    </row>
    <row r="2059" spans="1:4" ht="30" hidden="1" customHeight="1" x14ac:dyDescent="0.25">
      <c r="A2059" s="115" t="s">
        <v>2464</v>
      </c>
      <c r="B2059" s="30" t="s">
        <v>34</v>
      </c>
      <c r="C2059" s="112" t="s">
        <v>610</v>
      </c>
      <c r="D2059" s="24" t="s">
        <v>260</v>
      </c>
    </row>
    <row r="2060" spans="1:4" ht="30" hidden="1" customHeight="1" x14ac:dyDescent="0.25">
      <c r="A2060" s="115" t="s">
        <v>2464</v>
      </c>
      <c r="B2060" s="30" t="s">
        <v>34</v>
      </c>
      <c r="C2060" s="112" t="s">
        <v>610</v>
      </c>
      <c r="D2060" s="24" t="s">
        <v>1162</v>
      </c>
    </row>
    <row r="2061" spans="1:4" ht="30" hidden="1" customHeight="1" x14ac:dyDescent="0.25">
      <c r="A2061" s="115" t="s">
        <v>2464</v>
      </c>
      <c r="B2061" s="30" t="s">
        <v>34</v>
      </c>
      <c r="C2061" s="126" t="s">
        <v>608</v>
      </c>
      <c r="D2061" s="48" t="s">
        <v>260</v>
      </c>
    </row>
    <row r="2062" spans="1:4" ht="30" hidden="1" customHeight="1" x14ac:dyDescent="0.25">
      <c r="A2062" s="115" t="s">
        <v>2464</v>
      </c>
      <c r="B2062" s="30" t="s">
        <v>34</v>
      </c>
      <c r="C2062" s="112" t="s">
        <v>606</v>
      </c>
      <c r="D2062" s="24" t="s">
        <v>1161</v>
      </c>
    </row>
    <row r="2063" spans="1:4" ht="30" hidden="1" customHeight="1" x14ac:dyDescent="0.25">
      <c r="A2063" s="115" t="s">
        <v>2464</v>
      </c>
      <c r="B2063" s="30" t="s">
        <v>34</v>
      </c>
      <c r="C2063" s="112" t="s">
        <v>606</v>
      </c>
      <c r="D2063" s="24" t="s">
        <v>1159</v>
      </c>
    </row>
    <row r="2064" spans="1:4" ht="30" hidden="1" customHeight="1" x14ac:dyDescent="0.25">
      <c r="A2064" s="115" t="s">
        <v>2464</v>
      </c>
      <c r="B2064" s="30" t="s">
        <v>34</v>
      </c>
      <c r="C2064" s="112" t="s">
        <v>645</v>
      </c>
      <c r="D2064" s="24" t="s">
        <v>1161</v>
      </c>
    </row>
    <row r="2065" spans="1:4" ht="30" hidden="1" customHeight="1" x14ac:dyDescent="0.25">
      <c r="A2065" s="115" t="s">
        <v>2464</v>
      </c>
      <c r="B2065" s="30" t="s">
        <v>34</v>
      </c>
      <c r="C2065" s="112" t="s">
        <v>645</v>
      </c>
      <c r="D2065" s="24" t="s">
        <v>1159</v>
      </c>
    </row>
    <row r="2066" spans="1:4" ht="30" customHeight="1" x14ac:dyDescent="0.25">
      <c r="A2066" s="115" t="s">
        <v>2464</v>
      </c>
      <c r="B2066" s="30" t="s">
        <v>34</v>
      </c>
      <c r="C2066" s="112" t="s">
        <v>604</v>
      </c>
      <c r="D2066" s="24" t="s">
        <v>1161</v>
      </c>
    </row>
    <row r="2067" spans="1:4" ht="30" customHeight="1" x14ac:dyDescent="0.25">
      <c r="A2067" s="115" t="s">
        <v>2464</v>
      </c>
      <c r="B2067" s="30" t="s">
        <v>34</v>
      </c>
      <c r="C2067" s="112" t="s">
        <v>604</v>
      </c>
      <c r="D2067" s="24" t="s">
        <v>1159</v>
      </c>
    </row>
    <row r="2068" spans="1:4" ht="30" hidden="1" customHeight="1" x14ac:dyDescent="0.25">
      <c r="A2068" s="115" t="s">
        <v>2464</v>
      </c>
      <c r="B2068" s="30" t="s">
        <v>34</v>
      </c>
      <c r="C2068" s="112" t="s">
        <v>644</v>
      </c>
      <c r="D2068" s="24" t="s">
        <v>1161</v>
      </c>
    </row>
    <row r="2069" spans="1:4" ht="30" hidden="1" customHeight="1" x14ac:dyDescent="0.25">
      <c r="A2069" s="115" t="s">
        <v>2464</v>
      </c>
      <c r="B2069" s="30" t="s">
        <v>34</v>
      </c>
      <c r="C2069" s="112" t="s">
        <v>644</v>
      </c>
      <c r="D2069" s="24" t="s">
        <v>1160</v>
      </c>
    </row>
    <row r="2070" spans="1:4" ht="30" hidden="1" customHeight="1" x14ac:dyDescent="0.25">
      <c r="A2070" s="115" t="s">
        <v>2464</v>
      </c>
      <c r="B2070" s="30" t="s">
        <v>34</v>
      </c>
      <c r="C2070" s="112" t="s">
        <v>644</v>
      </c>
      <c r="D2070" s="24" t="s">
        <v>1159</v>
      </c>
    </row>
    <row r="2071" spans="1:4" ht="30" hidden="1" customHeight="1" x14ac:dyDescent="0.25">
      <c r="A2071" s="115" t="s">
        <v>2464</v>
      </c>
      <c r="B2071" s="30" t="s">
        <v>33</v>
      </c>
      <c r="C2071" s="24" t="s">
        <v>642</v>
      </c>
      <c r="D2071" s="24" t="s">
        <v>1158</v>
      </c>
    </row>
    <row r="2072" spans="1:4" ht="30" hidden="1" customHeight="1" x14ac:dyDescent="0.25">
      <c r="A2072" s="115" t="s">
        <v>2464</v>
      </c>
      <c r="B2072" s="30" t="s">
        <v>33</v>
      </c>
      <c r="C2072" s="24" t="s">
        <v>642</v>
      </c>
      <c r="D2072" s="24" t="s">
        <v>1157</v>
      </c>
    </row>
    <row r="2073" spans="1:4" ht="30" hidden="1" customHeight="1" x14ac:dyDescent="0.25">
      <c r="A2073" s="115" t="s">
        <v>2464</v>
      </c>
      <c r="B2073" s="30" t="s">
        <v>33</v>
      </c>
      <c r="C2073" s="24" t="s">
        <v>642</v>
      </c>
      <c r="D2073" s="24" t="s">
        <v>1156</v>
      </c>
    </row>
    <row r="2074" spans="1:4" ht="30" hidden="1" customHeight="1" x14ac:dyDescent="0.25">
      <c r="A2074" s="115" t="s">
        <v>2464</v>
      </c>
      <c r="B2074" s="30" t="s">
        <v>33</v>
      </c>
      <c r="C2074" s="24" t="s">
        <v>642</v>
      </c>
      <c r="D2074" s="24" t="s">
        <v>1155</v>
      </c>
    </row>
    <row r="2075" spans="1:4" ht="30" hidden="1" customHeight="1" x14ac:dyDescent="0.25">
      <c r="A2075" s="115" t="s">
        <v>2464</v>
      </c>
      <c r="B2075" s="30" t="s">
        <v>33</v>
      </c>
      <c r="C2075" s="24" t="s">
        <v>642</v>
      </c>
      <c r="D2075" s="24" t="s">
        <v>1154</v>
      </c>
    </row>
    <row r="2076" spans="1:4" ht="30" hidden="1" customHeight="1" x14ac:dyDescent="0.25">
      <c r="A2076" s="115" t="s">
        <v>2464</v>
      </c>
      <c r="B2076" s="30" t="s">
        <v>33</v>
      </c>
      <c r="C2076" s="24" t="s">
        <v>642</v>
      </c>
      <c r="D2076" s="24" t="s">
        <v>1153</v>
      </c>
    </row>
    <row r="2077" spans="1:4" ht="30" hidden="1" customHeight="1" x14ac:dyDescent="0.25">
      <c r="A2077" s="115" t="s">
        <v>2464</v>
      </c>
      <c r="B2077" s="30" t="s">
        <v>33</v>
      </c>
      <c r="C2077" s="24" t="s">
        <v>642</v>
      </c>
      <c r="D2077" s="24" t="s">
        <v>1152</v>
      </c>
    </row>
    <row r="2078" spans="1:4" ht="30" hidden="1" customHeight="1" x14ac:dyDescent="0.25">
      <c r="A2078" s="115" t="s">
        <v>2464</v>
      </c>
      <c r="B2078" s="30" t="s">
        <v>33</v>
      </c>
      <c r="C2078" s="24" t="s">
        <v>642</v>
      </c>
      <c r="D2078" s="24" t="s">
        <v>1151</v>
      </c>
    </row>
    <row r="2079" spans="1:4" ht="30" hidden="1" customHeight="1" x14ac:dyDescent="0.25">
      <c r="A2079" s="115" t="s">
        <v>2464</v>
      </c>
      <c r="B2079" s="30" t="s">
        <v>33</v>
      </c>
      <c r="C2079" s="24" t="s">
        <v>642</v>
      </c>
      <c r="D2079" s="24" t="s">
        <v>1150</v>
      </c>
    </row>
    <row r="2080" spans="1:4" ht="30" hidden="1" customHeight="1" x14ac:dyDescent="0.25">
      <c r="A2080" s="115" t="s">
        <v>2464</v>
      </c>
      <c r="B2080" s="30" t="s">
        <v>33</v>
      </c>
      <c r="C2080" s="24" t="s">
        <v>642</v>
      </c>
      <c r="D2080" s="24" t="s">
        <v>1149</v>
      </c>
    </row>
    <row r="2081" spans="1:4" ht="30" hidden="1" customHeight="1" x14ac:dyDescent="0.25">
      <c r="A2081" s="115" t="s">
        <v>2464</v>
      </c>
      <c r="B2081" s="30" t="s">
        <v>33</v>
      </c>
      <c r="C2081" s="24" t="s">
        <v>642</v>
      </c>
      <c r="D2081" s="24" t="s">
        <v>1148</v>
      </c>
    </row>
    <row r="2082" spans="1:4" ht="30" hidden="1" customHeight="1" x14ac:dyDescent="0.25">
      <c r="A2082" s="115" t="s">
        <v>2464</v>
      </c>
      <c r="B2082" s="30" t="s">
        <v>33</v>
      </c>
      <c r="C2082" s="24" t="s">
        <v>639</v>
      </c>
      <c r="D2082" s="24" t="s">
        <v>1147</v>
      </c>
    </row>
    <row r="2083" spans="1:4" ht="30" hidden="1" customHeight="1" x14ac:dyDescent="0.25">
      <c r="A2083" s="115" t="s">
        <v>2464</v>
      </c>
      <c r="B2083" s="30" t="s">
        <v>33</v>
      </c>
      <c r="C2083" s="24" t="s">
        <v>639</v>
      </c>
      <c r="D2083" s="24" t="s">
        <v>1146</v>
      </c>
    </row>
    <row r="2084" spans="1:4" ht="30" hidden="1" customHeight="1" x14ac:dyDescent="0.25">
      <c r="A2084" s="115" t="s">
        <v>2464</v>
      </c>
      <c r="B2084" s="30" t="s">
        <v>33</v>
      </c>
      <c r="C2084" s="24" t="s">
        <v>639</v>
      </c>
      <c r="D2084" s="24" t="s">
        <v>1145</v>
      </c>
    </row>
    <row r="2085" spans="1:4" ht="30" hidden="1" customHeight="1" x14ac:dyDescent="0.25">
      <c r="A2085" s="115" t="s">
        <v>2464</v>
      </c>
      <c r="B2085" s="30" t="s">
        <v>33</v>
      </c>
      <c r="C2085" s="24" t="s">
        <v>639</v>
      </c>
      <c r="D2085" s="24" t="s">
        <v>1144</v>
      </c>
    </row>
    <row r="2086" spans="1:4" ht="30" hidden="1" customHeight="1" x14ac:dyDescent="0.25">
      <c r="A2086" s="115" t="s">
        <v>2464</v>
      </c>
      <c r="B2086" s="30" t="s">
        <v>33</v>
      </c>
      <c r="C2086" s="24" t="s">
        <v>639</v>
      </c>
      <c r="D2086" s="24" t="s">
        <v>1143</v>
      </c>
    </row>
    <row r="2087" spans="1:4" ht="30" hidden="1" customHeight="1" x14ac:dyDescent="0.25">
      <c r="A2087" s="115" t="s">
        <v>2464</v>
      </c>
      <c r="B2087" s="30" t="s">
        <v>33</v>
      </c>
      <c r="C2087" s="24" t="s">
        <v>890</v>
      </c>
      <c r="D2087" s="24" t="s">
        <v>1142</v>
      </c>
    </row>
    <row r="2088" spans="1:4" ht="30" hidden="1" customHeight="1" x14ac:dyDescent="0.25">
      <c r="A2088" s="115" t="s">
        <v>2464</v>
      </c>
      <c r="B2088" s="30" t="s">
        <v>33</v>
      </c>
      <c r="C2088" s="24" t="s">
        <v>890</v>
      </c>
      <c r="D2088" s="24" t="s">
        <v>1141</v>
      </c>
    </row>
    <row r="2089" spans="1:4" ht="30" hidden="1" customHeight="1" x14ac:dyDescent="0.25">
      <c r="A2089" s="115" t="s">
        <v>2464</v>
      </c>
      <c r="B2089" s="30" t="s">
        <v>33</v>
      </c>
      <c r="C2089" s="24" t="s">
        <v>890</v>
      </c>
      <c r="D2089" s="24" t="s">
        <v>1140</v>
      </c>
    </row>
    <row r="2090" spans="1:4" ht="30" hidden="1" customHeight="1" x14ac:dyDescent="0.25">
      <c r="A2090" s="115" t="s">
        <v>2464</v>
      </c>
      <c r="B2090" s="30" t="s">
        <v>33</v>
      </c>
      <c r="C2090" s="24" t="s">
        <v>890</v>
      </c>
      <c r="D2090" s="24" t="s">
        <v>1139</v>
      </c>
    </row>
    <row r="2091" spans="1:4" ht="30" hidden="1" customHeight="1" x14ac:dyDescent="0.25">
      <c r="A2091" s="115" t="s">
        <v>2464</v>
      </c>
      <c r="B2091" s="30" t="s">
        <v>33</v>
      </c>
      <c r="C2091" s="24" t="s">
        <v>600</v>
      </c>
      <c r="D2091" s="24" t="s">
        <v>1138</v>
      </c>
    </row>
    <row r="2092" spans="1:4" ht="30" hidden="1" customHeight="1" x14ac:dyDescent="0.25">
      <c r="A2092" s="34" t="s">
        <v>2464</v>
      </c>
      <c r="B2092" s="30" t="s">
        <v>33</v>
      </c>
      <c r="C2092" s="24" t="s">
        <v>600</v>
      </c>
      <c r="D2092" s="24" t="s">
        <v>599</v>
      </c>
    </row>
    <row r="2093" spans="1:4" ht="30" hidden="1" customHeight="1" x14ac:dyDescent="0.25">
      <c r="A2093" s="115" t="s">
        <v>2464</v>
      </c>
      <c r="B2093" s="30" t="s">
        <v>33</v>
      </c>
      <c r="C2093" s="24" t="s">
        <v>598</v>
      </c>
      <c r="D2093" s="24" t="s">
        <v>1137</v>
      </c>
    </row>
    <row r="2094" spans="1:4" ht="30" hidden="1" customHeight="1" x14ac:dyDescent="0.25">
      <c r="A2094" s="115" t="s">
        <v>2464</v>
      </c>
      <c r="B2094" s="30" t="s">
        <v>33</v>
      </c>
      <c r="C2094" s="24" t="s">
        <v>598</v>
      </c>
      <c r="D2094" s="24" t="s">
        <v>1136</v>
      </c>
    </row>
    <row r="2095" spans="1:4" ht="30" hidden="1" customHeight="1" x14ac:dyDescent="0.25">
      <c r="A2095" s="115" t="s">
        <v>2464</v>
      </c>
      <c r="B2095" s="30" t="s">
        <v>33</v>
      </c>
      <c r="C2095" s="24" t="s">
        <v>637</v>
      </c>
      <c r="D2095" s="24" t="s">
        <v>1135</v>
      </c>
    </row>
    <row r="2096" spans="1:4" ht="30" hidden="1" customHeight="1" x14ac:dyDescent="0.25">
      <c r="A2096" s="115" t="s">
        <v>2464</v>
      </c>
      <c r="B2096" s="30" t="s">
        <v>33</v>
      </c>
      <c r="C2096" s="24" t="s">
        <v>637</v>
      </c>
      <c r="D2096" s="24" t="s">
        <v>1134</v>
      </c>
    </row>
    <row r="2097" spans="1:4" ht="30" hidden="1" customHeight="1" x14ac:dyDescent="0.25">
      <c r="A2097" s="115" t="s">
        <v>2464</v>
      </c>
      <c r="B2097" s="30" t="s">
        <v>33</v>
      </c>
      <c r="C2097" s="24" t="s">
        <v>637</v>
      </c>
      <c r="D2097" s="24" t="s">
        <v>1133</v>
      </c>
    </row>
    <row r="2098" spans="1:4" ht="30" hidden="1" customHeight="1" x14ac:dyDescent="0.25">
      <c r="A2098" s="115" t="s">
        <v>2464</v>
      </c>
      <c r="B2098" s="30" t="s">
        <v>33</v>
      </c>
      <c r="C2098" s="24" t="s">
        <v>592</v>
      </c>
      <c r="D2098" s="24" t="s">
        <v>1132</v>
      </c>
    </row>
    <row r="2099" spans="1:4" ht="30" hidden="1" customHeight="1" x14ac:dyDescent="0.25">
      <c r="A2099" s="115" t="s">
        <v>2464</v>
      </c>
      <c r="B2099" s="30" t="s">
        <v>33</v>
      </c>
      <c r="C2099" s="24" t="s">
        <v>592</v>
      </c>
      <c r="D2099" s="24" t="s">
        <v>2472</v>
      </c>
    </row>
    <row r="2100" spans="1:4" ht="30" hidden="1" customHeight="1" x14ac:dyDescent="0.25">
      <c r="A2100" s="35" t="s">
        <v>2463</v>
      </c>
      <c r="B2100" s="30" t="s">
        <v>33</v>
      </c>
      <c r="C2100" s="24" t="s">
        <v>592</v>
      </c>
      <c r="D2100" s="24" t="s">
        <v>1131</v>
      </c>
    </row>
    <row r="2101" spans="1:4" ht="30" hidden="1" customHeight="1" x14ac:dyDescent="0.25">
      <c r="A2101" s="115" t="s">
        <v>2464</v>
      </c>
      <c r="B2101" s="30" t="s">
        <v>33</v>
      </c>
      <c r="C2101" s="24" t="s">
        <v>592</v>
      </c>
      <c r="D2101" s="24" t="s">
        <v>1130</v>
      </c>
    </row>
    <row r="2102" spans="1:4" ht="30" hidden="1" customHeight="1" x14ac:dyDescent="0.25">
      <c r="A2102" s="115" t="s">
        <v>2464</v>
      </c>
      <c r="B2102" s="30" t="s">
        <v>33</v>
      </c>
      <c r="C2102" s="24" t="s">
        <v>592</v>
      </c>
      <c r="D2102" s="24" t="s">
        <v>1129</v>
      </c>
    </row>
    <row r="2103" spans="1:4" ht="30" hidden="1" customHeight="1" x14ac:dyDescent="0.25">
      <c r="A2103" s="115" t="s">
        <v>2464</v>
      </c>
      <c r="B2103" s="30" t="s">
        <v>33</v>
      </c>
      <c r="C2103" s="24" t="s">
        <v>592</v>
      </c>
      <c r="D2103" s="24" t="s">
        <v>1128</v>
      </c>
    </row>
    <row r="2104" spans="1:4" ht="30" hidden="1" customHeight="1" x14ac:dyDescent="0.25">
      <c r="A2104" s="115" t="s">
        <v>2464</v>
      </c>
      <c r="B2104" s="30" t="s">
        <v>33</v>
      </c>
      <c r="C2104" s="24" t="s">
        <v>590</v>
      </c>
      <c r="D2104" s="24" t="s">
        <v>1127</v>
      </c>
    </row>
    <row r="2105" spans="1:4" ht="30" hidden="1" customHeight="1" x14ac:dyDescent="0.25">
      <c r="A2105" s="115" t="s">
        <v>2464</v>
      </c>
      <c r="B2105" s="30" t="s">
        <v>33</v>
      </c>
      <c r="C2105" s="24" t="s">
        <v>590</v>
      </c>
      <c r="D2105" s="24" t="s">
        <v>1126</v>
      </c>
    </row>
    <row r="2106" spans="1:4" ht="30" hidden="1" customHeight="1" x14ac:dyDescent="0.25">
      <c r="A2106" s="115" t="s">
        <v>2464</v>
      </c>
      <c r="B2106" s="30" t="s">
        <v>33</v>
      </c>
      <c r="C2106" s="24" t="s">
        <v>590</v>
      </c>
      <c r="D2106" s="24" t="s">
        <v>1125</v>
      </c>
    </row>
    <row r="2107" spans="1:4" ht="30" hidden="1" customHeight="1" x14ac:dyDescent="0.25">
      <c r="A2107" s="115" t="s">
        <v>2464</v>
      </c>
      <c r="B2107" s="30" t="s">
        <v>33</v>
      </c>
      <c r="C2107" s="24" t="s">
        <v>590</v>
      </c>
      <c r="D2107" s="24" t="s">
        <v>1124</v>
      </c>
    </row>
    <row r="2108" spans="1:4" ht="30" hidden="1" customHeight="1" x14ac:dyDescent="0.25">
      <c r="A2108" s="115" t="s">
        <v>2464</v>
      </c>
      <c r="B2108" s="30" t="s">
        <v>33</v>
      </c>
      <c r="C2108" s="24" t="s">
        <v>590</v>
      </c>
      <c r="D2108" s="24" t="s">
        <v>1123</v>
      </c>
    </row>
    <row r="2109" spans="1:4" ht="30" hidden="1" customHeight="1" x14ac:dyDescent="0.25">
      <c r="A2109" s="35" t="s">
        <v>2463</v>
      </c>
      <c r="B2109" s="128" t="s">
        <v>44</v>
      </c>
      <c r="C2109" s="24" t="s">
        <v>1122</v>
      </c>
      <c r="D2109" s="48" t="s">
        <v>1121</v>
      </c>
    </row>
    <row r="2110" spans="1:4" ht="30" hidden="1" customHeight="1" x14ac:dyDescent="0.25">
      <c r="A2110" s="35" t="s">
        <v>2463</v>
      </c>
      <c r="B2110" s="128" t="s">
        <v>44</v>
      </c>
      <c r="C2110" s="128" t="s">
        <v>1120</v>
      </c>
      <c r="D2110" s="29" t="s">
        <v>1119</v>
      </c>
    </row>
    <row r="2111" spans="1:4" ht="30" hidden="1" customHeight="1" x14ac:dyDescent="0.25">
      <c r="A2111" s="115" t="s">
        <v>2464</v>
      </c>
      <c r="B2111" s="30" t="s">
        <v>43</v>
      </c>
      <c r="C2111" s="56" t="s">
        <v>545</v>
      </c>
      <c r="D2111" s="56" t="s">
        <v>1118</v>
      </c>
    </row>
    <row r="2112" spans="1:4" ht="30" hidden="1" customHeight="1" x14ac:dyDescent="0.25">
      <c r="A2112" s="115" t="s">
        <v>2464</v>
      </c>
      <c r="B2112" s="30" t="s">
        <v>43</v>
      </c>
      <c r="C2112" s="128" t="s">
        <v>545</v>
      </c>
      <c r="D2112" s="29" t="s">
        <v>1117</v>
      </c>
    </row>
    <row r="2113" spans="1:4" ht="30" hidden="1" customHeight="1" x14ac:dyDescent="0.25">
      <c r="A2113" s="115" t="s">
        <v>2464</v>
      </c>
      <c r="B2113" s="30" t="s">
        <v>43</v>
      </c>
      <c r="C2113" s="56" t="s">
        <v>545</v>
      </c>
      <c r="D2113" s="56" t="s">
        <v>1116</v>
      </c>
    </row>
    <row r="2114" spans="1:4" ht="30" hidden="1" customHeight="1" x14ac:dyDescent="0.25">
      <c r="A2114" s="115" t="s">
        <v>2464</v>
      </c>
      <c r="B2114" s="30" t="s">
        <v>43</v>
      </c>
      <c r="C2114" s="24" t="s">
        <v>545</v>
      </c>
      <c r="D2114" s="24" t="s">
        <v>1115</v>
      </c>
    </row>
    <row r="2115" spans="1:4" ht="30" hidden="1" customHeight="1" x14ac:dyDescent="0.25">
      <c r="A2115" s="35" t="s">
        <v>2463</v>
      </c>
      <c r="B2115" s="128" t="s">
        <v>43</v>
      </c>
      <c r="C2115" s="56" t="s">
        <v>545</v>
      </c>
      <c r="D2115" s="56" t="s">
        <v>1114</v>
      </c>
    </row>
    <row r="2116" spans="1:4" ht="30" hidden="1" customHeight="1" x14ac:dyDescent="0.25">
      <c r="A2116" s="115" t="s">
        <v>2464</v>
      </c>
      <c r="B2116" s="30" t="s">
        <v>35</v>
      </c>
      <c r="C2116" s="31" t="s">
        <v>630</v>
      </c>
      <c r="D2116" s="55" t="s">
        <v>1113</v>
      </c>
    </row>
    <row r="2117" spans="1:4" ht="30" hidden="1" customHeight="1" x14ac:dyDescent="0.25">
      <c r="A2117" s="115" t="s">
        <v>2464</v>
      </c>
      <c r="B2117" s="30" t="s">
        <v>35</v>
      </c>
      <c r="C2117" s="31" t="s">
        <v>1110</v>
      </c>
      <c r="D2117" s="55" t="s">
        <v>1112</v>
      </c>
    </row>
    <row r="2118" spans="1:4" ht="30" hidden="1" customHeight="1" x14ac:dyDescent="0.25">
      <c r="A2118" s="115" t="s">
        <v>2464</v>
      </c>
      <c r="B2118" s="30" t="s">
        <v>35</v>
      </c>
      <c r="C2118" s="31" t="s">
        <v>1108</v>
      </c>
      <c r="D2118" s="55" t="s">
        <v>1111</v>
      </c>
    </row>
    <row r="2119" spans="1:4" ht="30" hidden="1" customHeight="1" x14ac:dyDescent="0.25">
      <c r="A2119" s="115" t="s">
        <v>2464</v>
      </c>
      <c r="B2119" s="30" t="s">
        <v>35</v>
      </c>
      <c r="C2119" s="31" t="s">
        <v>1110</v>
      </c>
      <c r="D2119" s="55" t="s">
        <v>1109</v>
      </c>
    </row>
    <row r="2120" spans="1:4" ht="30" hidden="1" customHeight="1" x14ac:dyDescent="0.25">
      <c r="A2120" s="115" t="s">
        <v>2464</v>
      </c>
      <c r="B2120" s="30" t="s">
        <v>35</v>
      </c>
      <c r="C2120" s="31" t="s">
        <v>1108</v>
      </c>
      <c r="D2120" s="55" t="s">
        <v>1107</v>
      </c>
    </row>
    <row r="2121" spans="1:4" ht="30" hidden="1" customHeight="1" x14ac:dyDescent="0.25">
      <c r="A2121" s="115" t="s">
        <v>2464</v>
      </c>
      <c r="B2121" s="30" t="s">
        <v>35</v>
      </c>
      <c r="C2121" s="31" t="s">
        <v>1106</v>
      </c>
      <c r="D2121" s="55" t="s">
        <v>1105</v>
      </c>
    </row>
    <row r="2122" spans="1:4" ht="30" hidden="1" customHeight="1" x14ac:dyDescent="0.25">
      <c r="A2122" s="34" t="s">
        <v>2466</v>
      </c>
      <c r="B2122" s="30" t="s">
        <v>35</v>
      </c>
      <c r="C2122" s="30" t="s">
        <v>1081</v>
      </c>
      <c r="D2122" s="55" t="s">
        <v>1080</v>
      </c>
    </row>
    <row r="2123" spans="1:4" ht="30" hidden="1" customHeight="1" x14ac:dyDescent="0.25">
      <c r="A2123" s="115" t="s">
        <v>2464</v>
      </c>
      <c r="B2123" s="30" t="s">
        <v>35</v>
      </c>
      <c r="C2123" s="31" t="s">
        <v>1104</v>
      </c>
      <c r="D2123" s="55" t="s">
        <v>1103</v>
      </c>
    </row>
    <row r="2124" spans="1:4" ht="30" hidden="1" customHeight="1" x14ac:dyDescent="0.25">
      <c r="A2124" s="115" t="s">
        <v>2464</v>
      </c>
      <c r="B2124" s="30" t="s">
        <v>35</v>
      </c>
      <c r="C2124" s="31" t="s">
        <v>1045</v>
      </c>
      <c r="D2124" s="55" t="s">
        <v>1102</v>
      </c>
    </row>
    <row r="2125" spans="1:4" ht="30" hidden="1" customHeight="1" x14ac:dyDescent="0.25">
      <c r="A2125" s="115" t="s">
        <v>2464</v>
      </c>
      <c r="B2125" s="30" t="s">
        <v>35</v>
      </c>
      <c r="C2125" s="31" t="s">
        <v>1045</v>
      </c>
      <c r="D2125" s="55" t="s">
        <v>1101</v>
      </c>
    </row>
    <row r="2126" spans="1:4" ht="30" hidden="1" customHeight="1" x14ac:dyDescent="0.25">
      <c r="A2126" s="115" t="s">
        <v>2464</v>
      </c>
      <c r="B2126" s="30" t="s">
        <v>35</v>
      </c>
      <c r="C2126" s="31" t="s">
        <v>2468</v>
      </c>
      <c r="D2126" s="55" t="s">
        <v>1100</v>
      </c>
    </row>
    <row r="2127" spans="1:4" ht="30" hidden="1" customHeight="1" x14ac:dyDescent="0.25">
      <c r="A2127" s="115" t="s">
        <v>2464</v>
      </c>
      <c r="B2127" s="30" t="s">
        <v>35</v>
      </c>
      <c r="C2127" s="31" t="s">
        <v>2468</v>
      </c>
      <c r="D2127" s="55" t="s">
        <v>1099</v>
      </c>
    </row>
    <row r="2128" spans="1:4" ht="30" hidden="1" customHeight="1" x14ac:dyDescent="0.25">
      <c r="A2128" s="115" t="s">
        <v>2464</v>
      </c>
      <c r="B2128" s="30" t="s">
        <v>35</v>
      </c>
      <c r="C2128" s="31" t="s">
        <v>2468</v>
      </c>
      <c r="D2128" s="55" t="s">
        <v>1098</v>
      </c>
    </row>
    <row r="2129" spans="1:4" ht="30" hidden="1" customHeight="1" x14ac:dyDescent="0.25">
      <c r="A2129" s="115" t="s">
        <v>2464</v>
      </c>
      <c r="B2129" s="30" t="s">
        <v>35</v>
      </c>
      <c r="C2129" s="31" t="s">
        <v>467</v>
      </c>
      <c r="D2129" s="55" t="s">
        <v>1097</v>
      </c>
    </row>
    <row r="2130" spans="1:4" ht="30" hidden="1" customHeight="1" x14ac:dyDescent="0.25">
      <c r="A2130" s="115" t="s">
        <v>2464</v>
      </c>
      <c r="B2130" s="30" t="s">
        <v>35</v>
      </c>
      <c r="C2130" s="31" t="s">
        <v>465</v>
      </c>
      <c r="D2130" s="55" t="s">
        <v>1096</v>
      </c>
    </row>
    <row r="2131" spans="1:4" ht="30" hidden="1" customHeight="1" x14ac:dyDescent="0.25">
      <c r="A2131" s="115" t="s">
        <v>2464</v>
      </c>
      <c r="B2131" s="30" t="s">
        <v>35</v>
      </c>
      <c r="C2131" s="31" t="s">
        <v>465</v>
      </c>
      <c r="D2131" s="55" t="s">
        <v>1095</v>
      </c>
    </row>
    <row r="2132" spans="1:4" ht="30" hidden="1" customHeight="1" x14ac:dyDescent="0.25">
      <c r="A2132" s="115" t="s">
        <v>2464</v>
      </c>
      <c r="B2132" s="30" t="s">
        <v>35</v>
      </c>
      <c r="C2132" s="31" t="s">
        <v>465</v>
      </c>
      <c r="D2132" s="55" t="s">
        <v>1094</v>
      </c>
    </row>
    <row r="2133" spans="1:4" ht="30" hidden="1" customHeight="1" x14ac:dyDescent="0.25">
      <c r="A2133" s="115" t="s">
        <v>2464</v>
      </c>
      <c r="B2133" s="30" t="s">
        <v>35</v>
      </c>
      <c r="C2133" s="31" t="s">
        <v>464</v>
      </c>
      <c r="D2133" s="55" t="s">
        <v>1093</v>
      </c>
    </row>
    <row r="2134" spans="1:4" ht="30" hidden="1" customHeight="1" x14ac:dyDescent="0.25">
      <c r="A2134" s="115" t="s">
        <v>2464</v>
      </c>
      <c r="B2134" s="30" t="s">
        <v>35</v>
      </c>
      <c r="C2134" s="31" t="s">
        <v>464</v>
      </c>
      <c r="D2134" s="55" t="s">
        <v>1092</v>
      </c>
    </row>
    <row r="2135" spans="1:4" ht="30" hidden="1" customHeight="1" x14ac:dyDescent="0.25">
      <c r="A2135" s="115" t="s">
        <v>2464</v>
      </c>
      <c r="B2135" s="30" t="s">
        <v>35</v>
      </c>
      <c r="C2135" s="31" t="s">
        <v>464</v>
      </c>
      <c r="D2135" s="55" t="s">
        <v>1091</v>
      </c>
    </row>
    <row r="2136" spans="1:4" ht="30" hidden="1" customHeight="1" x14ac:dyDescent="0.25">
      <c r="A2136" s="115" t="s">
        <v>2464</v>
      </c>
      <c r="B2136" s="30" t="s">
        <v>35</v>
      </c>
      <c r="C2136" s="31" t="s">
        <v>462</v>
      </c>
      <c r="D2136" s="55" t="s">
        <v>1090</v>
      </c>
    </row>
    <row r="2137" spans="1:4" ht="30" hidden="1" customHeight="1" x14ac:dyDescent="0.25">
      <c r="A2137" s="115" t="s">
        <v>2464</v>
      </c>
      <c r="B2137" s="30" t="s">
        <v>35</v>
      </c>
      <c r="C2137" s="31" t="s">
        <v>462</v>
      </c>
      <c r="D2137" s="55" t="s">
        <v>1089</v>
      </c>
    </row>
    <row r="2138" spans="1:4" ht="30" hidden="1" customHeight="1" x14ac:dyDescent="0.25">
      <c r="A2138" s="115" t="s">
        <v>2464</v>
      </c>
      <c r="B2138" s="30" t="s">
        <v>35</v>
      </c>
      <c r="C2138" s="31" t="s">
        <v>462</v>
      </c>
      <c r="D2138" s="55" t="s">
        <v>1088</v>
      </c>
    </row>
    <row r="2139" spans="1:4" ht="30" hidden="1" customHeight="1" x14ac:dyDescent="0.25">
      <c r="A2139" s="115" t="s">
        <v>2464</v>
      </c>
      <c r="B2139" s="30" t="s">
        <v>35</v>
      </c>
      <c r="C2139" s="31" t="s">
        <v>462</v>
      </c>
      <c r="D2139" s="55" t="s">
        <v>1087</v>
      </c>
    </row>
    <row r="2140" spans="1:4" ht="30" hidden="1" customHeight="1" x14ac:dyDescent="0.25">
      <c r="A2140" s="115" t="s">
        <v>2464</v>
      </c>
      <c r="B2140" s="30" t="s">
        <v>35</v>
      </c>
      <c r="C2140" s="31" t="s">
        <v>462</v>
      </c>
      <c r="D2140" s="55" t="s">
        <v>1086</v>
      </c>
    </row>
    <row r="2141" spans="1:4" ht="30" hidden="1" customHeight="1" x14ac:dyDescent="0.25">
      <c r="A2141" s="115" t="s">
        <v>2464</v>
      </c>
      <c r="B2141" s="30" t="s">
        <v>35</v>
      </c>
      <c r="C2141" s="31" t="s">
        <v>462</v>
      </c>
      <c r="D2141" s="55" t="s">
        <v>1085</v>
      </c>
    </row>
    <row r="2142" spans="1:4" ht="30" hidden="1" customHeight="1" x14ac:dyDescent="0.25">
      <c r="A2142" s="34" t="s">
        <v>2464</v>
      </c>
      <c r="B2142" s="30" t="s">
        <v>35</v>
      </c>
      <c r="C2142" s="31" t="s">
        <v>462</v>
      </c>
      <c r="D2142" s="55" t="s">
        <v>1084</v>
      </c>
    </row>
    <row r="2143" spans="1:4" ht="30" hidden="1" customHeight="1" x14ac:dyDescent="0.25">
      <c r="A2143" s="115" t="s">
        <v>2464</v>
      </c>
      <c r="B2143" s="30" t="s">
        <v>35</v>
      </c>
      <c r="C2143" s="31" t="s">
        <v>462</v>
      </c>
      <c r="D2143" s="55" t="s">
        <v>1083</v>
      </c>
    </row>
    <row r="2144" spans="1:4" ht="30" hidden="1" customHeight="1" x14ac:dyDescent="0.25">
      <c r="A2144" s="34" t="s">
        <v>2464</v>
      </c>
      <c r="B2144" s="30" t="s">
        <v>35</v>
      </c>
      <c r="C2144" s="31" t="s">
        <v>462</v>
      </c>
      <c r="D2144" s="55" t="s">
        <v>1082</v>
      </c>
    </row>
    <row r="2145" spans="1:4" ht="30" hidden="1" customHeight="1" x14ac:dyDescent="0.25">
      <c r="A2145" s="115" t="s">
        <v>2464</v>
      </c>
      <c r="B2145" s="30" t="s">
        <v>35</v>
      </c>
      <c r="C2145" s="31" t="s">
        <v>660</v>
      </c>
      <c r="D2145" s="55" t="s">
        <v>1079</v>
      </c>
    </row>
    <row r="2146" spans="1:4" ht="30" hidden="1" customHeight="1" x14ac:dyDescent="0.25">
      <c r="A2146" s="115" t="s">
        <v>2464</v>
      </c>
      <c r="B2146" s="30" t="s">
        <v>35</v>
      </c>
      <c r="C2146" s="31" t="s">
        <v>660</v>
      </c>
      <c r="D2146" s="55" t="s">
        <v>1078</v>
      </c>
    </row>
    <row r="2147" spans="1:4" ht="30" hidden="1" customHeight="1" x14ac:dyDescent="0.25">
      <c r="A2147" s="115" t="s">
        <v>2464</v>
      </c>
      <c r="B2147" s="30" t="s">
        <v>35</v>
      </c>
      <c r="C2147" s="31" t="s">
        <v>660</v>
      </c>
      <c r="D2147" s="55" t="s">
        <v>1077</v>
      </c>
    </row>
    <row r="2148" spans="1:4" ht="30" hidden="1" customHeight="1" x14ac:dyDescent="0.25">
      <c r="A2148" s="115" t="s">
        <v>2464</v>
      </c>
      <c r="B2148" s="30" t="s">
        <v>35</v>
      </c>
      <c r="C2148" s="31" t="s">
        <v>660</v>
      </c>
      <c r="D2148" s="55" t="s">
        <v>1076</v>
      </c>
    </row>
    <row r="2149" spans="1:4" ht="30" hidden="1" customHeight="1" x14ac:dyDescent="0.25">
      <c r="A2149" s="115" t="s">
        <v>2464</v>
      </c>
      <c r="B2149" s="30" t="s">
        <v>35</v>
      </c>
      <c r="C2149" s="31" t="s">
        <v>660</v>
      </c>
      <c r="D2149" s="55" t="s">
        <v>1075</v>
      </c>
    </row>
    <row r="2150" spans="1:4" ht="30" hidden="1" customHeight="1" x14ac:dyDescent="0.25">
      <c r="A2150" s="115" t="s">
        <v>2464</v>
      </c>
      <c r="B2150" s="30" t="s">
        <v>35</v>
      </c>
      <c r="C2150" s="31" t="s">
        <v>660</v>
      </c>
      <c r="D2150" s="55" t="s">
        <v>1074</v>
      </c>
    </row>
    <row r="2151" spans="1:4" ht="30" hidden="1" customHeight="1" x14ac:dyDescent="0.25">
      <c r="A2151" s="115" t="s">
        <v>2464</v>
      </c>
      <c r="B2151" s="30" t="s">
        <v>26</v>
      </c>
      <c r="C2151" s="112" t="s">
        <v>344</v>
      </c>
      <c r="D2151" s="24" t="s">
        <v>1059</v>
      </c>
    </row>
    <row r="2152" spans="1:4" ht="30" hidden="1" customHeight="1" x14ac:dyDescent="0.25">
      <c r="A2152" s="115" t="s">
        <v>2464</v>
      </c>
      <c r="B2152" s="30" t="s">
        <v>26</v>
      </c>
      <c r="C2152" s="112" t="s">
        <v>344</v>
      </c>
      <c r="D2152" s="24" t="s">
        <v>654</v>
      </c>
    </row>
    <row r="2153" spans="1:4" ht="30" hidden="1" customHeight="1" x14ac:dyDescent="0.25">
      <c r="A2153" s="115" t="s">
        <v>2464</v>
      </c>
      <c r="B2153" s="30" t="s">
        <v>26</v>
      </c>
      <c r="C2153" s="112" t="s">
        <v>344</v>
      </c>
      <c r="D2153" s="24" t="s">
        <v>1058</v>
      </c>
    </row>
    <row r="2154" spans="1:4" ht="30" hidden="1" customHeight="1" x14ac:dyDescent="0.25">
      <c r="A2154" s="115" t="s">
        <v>2464</v>
      </c>
      <c r="B2154" s="30" t="s">
        <v>26</v>
      </c>
      <c r="C2154" s="112" t="s">
        <v>344</v>
      </c>
      <c r="D2154" s="24" t="s">
        <v>1057</v>
      </c>
    </row>
    <row r="2155" spans="1:4" ht="30" hidden="1" customHeight="1" x14ac:dyDescent="0.25">
      <c r="A2155" s="30" t="s">
        <v>23</v>
      </c>
      <c r="B2155" s="30" t="s">
        <v>26</v>
      </c>
      <c r="C2155" s="112" t="s">
        <v>344</v>
      </c>
      <c r="D2155" s="24" t="s">
        <v>451</v>
      </c>
    </row>
    <row r="2156" spans="1:4" ht="30" hidden="1" customHeight="1" x14ac:dyDescent="0.25">
      <c r="A2156" s="115" t="s">
        <v>2464</v>
      </c>
      <c r="B2156" s="30" t="s">
        <v>26</v>
      </c>
      <c r="C2156" s="112" t="s">
        <v>343</v>
      </c>
      <c r="D2156" s="24" t="s">
        <v>1059</v>
      </c>
    </row>
    <row r="2157" spans="1:4" ht="30" hidden="1" customHeight="1" x14ac:dyDescent="0.25">
      <c r="A2157" s="35" t="s">
        <v>2463</v>
      </c>
      <c r="B2157" s="30" t="s">
        <v>26</v>
      </c>
      <c r="C2157" s="112" t="s">
        <v>343</v>
      </c>
      <c r="D2157" s="24" t="s">
        <v>1066</v>
      </c>
    </row>
    <row r="2158" spans="1:4" ht="30" hidden="1" customHeight="1" x14ac:dyDescent="0.25">
      <c r="A2158" s="115" t="s">
        <v>2464</v>
      </c>
      <c r="B2158" s="30" t="s">
        <v>26</v>
      </c>
      <c r="C2158" s="112" t="s">
        <v>343</v>
      </c>
      <c r="D2158" s="24" t="s">
        <v>1058</v>
      </c>
    </row>
    <row r="2159" spans="1:4" ht="30" hidden="1" customHeight="1" x14ac:dyDescent="0.25">
      <c r="A2159" s="115" t="s">
        <v>2464</v>
      </c>
      <c r="B2159" s="30" t="s">
        <v>26</v>
      </c>
      <c r="C2159" s="112" t="s">
        <v>343</v>
      </c>
      <c r="D2159" s="24" t="s">
        <v>1057</v>
      </c>
    </row>
    <row r="2160" spans="1:4" ht="30" hidden="1" customHeight="1" x14ac:dyDescent="0.25">
      <c r="A2160" s="115" t="s">
        <v>2464</v>
      </c>
      <c r="B2160" s="30" t="s">
        <v>26</v>
      </c>
      <c r="C2160" s="112" t="s">
        <v>339</v>
      </c>
      <c r="D2160" s="24" t="s">
        <v>1059</v>
      </c>
    </row>
    <row r="2161" spans="1:4" ht="30" hidden="1" customHeight="1" x14ac:dyDescent="0.25">
      <c r="A2161" s="115" t="s">
        <v>2464</v>
      </c>
      <c r="B2161" s="30" t="s">
        <v>26</v>
      </c>
      <c r="C2161" s="112" t="s">
        <v>339</v>
      </c>
      <c r="D2161" s="24" t="s">
        <v>1073</v>
      </c>
    </row>
    <row r="2162" spans="1:4" ht="30" hidden="1" customHeight="1" x14ac:dyDescent="0.25">
      <c r="A2162" s="115" t="s">
        <v>2464</v>
      </c>
      <c r="B2162" s="30" t="s">
        <v>26</v>
      </c>
      <c r="C2162" s="112" t="s">
        <v>339</v>
      </c>
      <c r="D2162" s="24" t="s">
        <v>1058</v>
      </c>
    </row>
    <row r="2163" spans="1:4" ht="30" hidden="1" customHeight="1" x14ac:dyDescent="0.25">
      <c r="A2163" s="115" t="s">
        <v>2464</v>
      </c>
      <c r="B2163" s="30" t="s">
        <v>26</v>
      </c>
      <c r="C2163" s="112" t="s">
        <v>339</v>
      </c>
      <c r="D2163" s="24" t="s">
        <v>1057</v>
      </c>
    </row>
    <row r="2164" spans="1:4" ht="30" hidden="1" customHeight="1" x14ac:dyDescent="0.25">
      <c r="A2164" s="115" t="s">
        <v>2464</v>
      </c>
      <c r="B2164" s="30" t="s">
        <v>26</v>
      </c>
      <c r="C2164" s="112" t="s">
        <v>335</v>
      </c>
      <c r="D2164" s="24" t="s">
        <v>1072</v>
      </c>
    </row>
    <row r="2165" spans="1:4" ht="30" hidden="1" customHeight="1" x14ac:dyDescent="0.25">
      <c r="A2165" s="115" t="s">
        <v>2464</v>
      </c>
      <c r="B2165" s="30" t="s">
        <v>26</v>
      </c>
      <c r="C2165" s="112" t="s">
        <v>335</v>
      </c>
      <c r="D2165" s="24" t="s">
        <v>1054</v>
      </c>
    </row>
    <row r="2166" spans="1:4" ht="30" hidden="1" customHeight="1" x14ac:dyDescent="0.25">
      <c r="A2166" s="115" t="s">
        <v>2464</v>
      </c>
      <c r="B2166" s="30" t="s">
        <v>26</v>
      </c>
      <c r="C2166" s="112" t="s">
        <v>333</v>
      </c>
      <c r="D2166" s="24" t="s">
        <v>1059</v>
      </c>
    </row>
    <row r="2167" spans="1:4" ht="30" hidden="1" customHeight="1" x14ac:dyDescent="0.25">
      <c r="A2167" s="115" t="s">
        <v>2464</v>
      </c>
      <c r="B2167" s="30" t="s">
        <v>26</v>
      </c>
      <c r="C2167" s="112" t="s">
        <v>333</v>
      </c>
      <c r="D2167" s="24" t="s">
        <v>1058</v>
      </c>
    </row>
    <row r="2168" spans="1:4" ht="30" hidden="1" customHeight="1" x14ac:dyDescent="0.25">
      <c r="A2168" s="115" t="s">
        <v>2464</v>
      </c>
      <c r="B2168" s="30" t="s">
        <v>26</v>
      </c>
      <c r="C2168" s="112" t="s">
        <v>333</v>
      </c>
      <c r="D2168" s="24" t="s">
        <v>1057</v>
      </c>
    </row>
    <row r="2169" spans="1:4" ht="30" hidden="1" customHeight="1" x14ac:dyDescent="0.25">
      <c r="A2169" s="115" t="s">
        <v>2464</v>
      </c>
      <c r="B2169" s="30" t="s">
        <v>26</v>
      </c>
      <c r="C2169" s="112" t="s">
        <v>330</v>
      </c>
      <c r="D2169" s="114" t="s">
        <v>654</v>
      </c>
    </row>
    <row r="2170" spans="1:4" ht="30" hidden="1" customHeight="1" x14ac:dyDescent="0.25">
      <c r="A2170" s="115" t="s">
        <v>2464</v>
      </c>
      <c r="B2170" s="30" t="s">
        <v>26</v>
      </c>
      <c r="C2170" s="112" t="s">
        <v>330</v>
      </c>
      <c r="D2170" s="114" t="s">
        <v>1071</v>
      </c>
    </row>
    <row r="2171" spans="1:4" ht="30" hidden="1" customHeight="1" x14ac:dyDescent="0.25">
      <c r="A2171" s="115" t="s">
        <v>2464</v>
      </c>
      <c r="B2171" s="30" t="s">
        <v>26</v>
      </c>
      <c r="C2171" s="112" t="s">
        <v>330</v>
      </c>
      <c r="D2171" s="114" t="s">
        <v>1057</v>
      </c>
    </row>
    <row r="2172" spans="1:4" ht="30" hidden="1" customHeight="1" x14ac:dyDescent="0.25">
      <c r="A2172" s="115" t="s">
        <v>2464</v>
      </c>
      <c r="B2172" s="30" t="s">
        <v>26</v>
      </c>
      <c r="C2172" s="112" t="s">
        <v>330</v>
      </c>
      <c r="D2172" s="114" t="s">
        <v>1059</v>
      </c>
    </row>
    <row r="2173" spans="1:4" ht="30" hidden="1" customHeight="1" x14ac:dyDescent="0.25">
      <c r="A2173" s="115" t="s">
        <v>2464</v>
      </c>
      <c r="B2173" s="30" t="s">
        <v>26</v>
      </c>
      <c r="C2173" s="112" t="s">
        <v>330</v>
      </c>
      <c r="D2173" s="114" t="s">
        <v>1070</v>
      </c>
    </row>
    <row r="2174" spans="1:4" ht="30" hidden="1" customHeight="1" x14ac:dyDescent="0.25">
      <c r="A2174" s="115" t="s">
        <v>2464</v>
      </c>
      <c r="B2174" s="30" t="s">
        <v>26</v>
      </c>
      <c r="C2174" s="112" t="s">
        <v>330</v>
      </c>
      <c r="D2174" s="114" t="s">
        <v>1069</v>
      </c>
    </row>
    <row r="2175" spans="1:4" ht="30" hidden="1" customHeight="1" x14ac:dyDescent="0.25">
      <c r="A2175" s="115" t="s">
        <v>2464</v>
      </c>
      <c r="B2175" s="30" t="s">
        <v>26</v>
      </c>
      <c r="C2175" s="112" t="s">
        <v>74</v>
      </c>
      <c r="D2175" s="114" t="s">
        <v>1068</v>
      </c>
    </row>
    <row r="2176" spans="1:4" ht="30" hidden="1" customHeight="1" x14ac:dyDescent="0.25">
      <c r="A2176" s="115" t="s">
        <v>2464</v>
      </c>
      <c r="B2176" s="30" t="s">
        <v>26</v>
      </c>
      <c r="C2176" s="112" t="s">
        <v>74</v>
      </c>
      <c r="D2176" s="114" t="s">
        <v>1067</v>
      </c>
    </row>
    <row r="2177" spans="1:4" ht="30" hidden="1" customHeight="1" x14ac:dyDescent="0.25">
      <c r="A2177" s="115" t="s">
        <v>2464</v>
      </c>
      <c r="B2177" s="30" t="s">
        <v>26</v>
      </c>
      <c r="C2177" s="112" t="s">
        <v>74</v>
      </c>
      <c r="D2177" s="114" t="s">
        <v>1062</v>
      </c>
    </row>
    <row r="2178" spans="1:4" ht="30" hidden="1" customHeight="1" x14ac:dyDescent="0.25">
      <c r="A2178" s="115" t="s">
        <v>2464</v>
      </c>
      <c r="B2178" s="30" t="s">
        <v>26</v>
      </c>
      <c r="C2178" s="112" t="s">
        <v>74</v>
      </c>
      <c r="D2178" s="114" t="s">
        <v>1061</v>
      </c>
    </row>
    <row r="2179" spans="1:4" ht="30" hidden="1" customHeight="1" x14ac:dyDescent="0.25">
      <c r="A2179" s="115" t="s">
        <v>2464</v>
      </c>
      <c r="B2179" s="30" t="s">
        <v>26</v>
      </c>
      <c r="C2179" s="112" t="s">
        <v>74</v>
      </c>
      <c r="D2179" s="114" t="s">
        <v>1060</v>
      </c>
    </row>
    <row r="2180" spans="1:4" ht="30" hidden="1" customHeight="1" x14ac:dyDescent="0.25">
      <c r="A2180" s="115" t="s">
        <v>2464</v>
      </c>
      <c r="B2180" s="30" t="s">
        <v>26</v>
      </c>
      <c r="C2180" s="112" t="s">
        <v>450</v>
      </c>
      <c r="D2180" s="114" t="s">
        <v>1059</v>
      </c>
    </row>
    <row r="2181" spans="1:4" ht="30" hidden="1" customHeight="1" x14ac:dyDescent="0.25">
      <c r="A2181" s="115" t="s">
        <v>2464</v>
      </c>
      <c r="B2181" s="30" t="s">
        <v>26</v>
      </c>
      <c r="C2181" s="112" t="s">
        <v>450</v>
      </c>
      <c r="D2181" s="114" t="s">
        <v>1066</v>
      </c>
    </row>
    <row r="2182" spans="1:4" ht="30" hidden="1" customHeight="1" x14ac:dyDescent="0.25">
      <c r="A2182" s="115" t="s">
        <v>2464</v>
      </c>
      <c r="B2182" s="30" t="s">
        <v>26</v>
      </c>
      <c r="C2182" s="112" t="s">
        <v>450</v>
      </c>
      <c r="D2182" s="114" t="s">
        <v>1065</v>
      </c>
    </row>
    <row r="2183" spans="1:4" ht="30" hidden="1" customHeight="1" x14ac:dyDescent="0.25">
      <c r="A2183" s="115" t="s">
        <v>2464</v>
      </c>
      <c r="B2183" s="30" t="s">
        <v>26</v>
      </c>
      <c r="C2183" s="112" t="s">
        <v>450</v>
      </c>
      <c r="D2183" s="114" t="s">
        <v>1057</v>
      </c>
    </row>
    <row r="2184" spans="1:4" ht="30" hidden="1" customHeight="1" x14ac:dyDescent="0.25">
      <c r="A2184" s="115" t="s">
        <v>2464</v>
      </c>
      <c r="B2184" s="30" t="s">
        <v>26</v>
      </c>
      <c r="C2184" s="112" t="s">
        <v>321</v>
      </c>
      <c r="D2184" s="114" t="s">
        <v>1064</v>
      </c>
    </row>
    <row r="2185" spans="1:4" ht="30" hidden="1" customHeight="1" x14ac:dyDescent="0.25">
      <c r="A2185" s="115" t="s">
        <v>2464</v>
      </c>
      <c r="B2185" s="30" t="s">
        <v>26</v>
      </c>
      <c r="C2185" s="112" t="s">
        <v>321</v>
      </c>
      <c r="D2185" s="114" t="s">
        <v>1063</v>
      </c>
    </row>
    <row r="2186" spans="1:4" ht="30" hidden="1" customHeight="1" x14ac:dyDescent="0.25">
      <c r="A2186" s="115" t="s">
        <v>2464</v>
      </c>
      <c r="B2186" s="30" t="s">
        <v>26</v>
      </c>
      <c r="C2186" s="112" t="s">
        <v>321</v>
      </c>
      <c r="D2186" s="114" t="s">
        <v>1062</v>
      </c>
    </row>
    <row r="2187" spans="1:4" ht="30" hidden="1" customHeight="1" x14ac:dyDescent="0.25">
      <c r="A2187" s="115" t="s">
        <v>2464</v>
      </c>
      <c r="B2187" s="30" t="s">
        <v>26</v>
      </c>
      <c r="C2187" s="112" t="s">
        <v>321</v>
      </c>
      <c r="D2187" s="114" t="s">
        <v>1061</v>
      </c>
    </row>
    <row r="2188" spans="1:4" ht="30" hidden="1" customHeight="1" x14ac:dyDescent="0.25">
      <c r="A2188" s="115" t="s">
        <v>2464</v>
      </c>
      <c r="B2188" s="30" t="s">
        <v>26</v>
      </c>
      <c r="C2188" s="112" t="s">
        <v>321</v>
      </c>
      <c r="D2188" s="114" t="s">
        <v>1060</v>
      </c>
    </row>
    <row r="2189" spans="1:4" ht="30" hidden="1" customHeight="1" x14ac:dyDescent="0.25">
      <c r="A2189" s="115" t="s">
        <v>2464</v>
      </c>
      <c r="B2189" s="30" t="s">
        <v>26</v>
      </c>
      <c r="C2189" s="112" t="s">
        <v>446</v>
      </c>
      <c r="D2189" s="114" t="s">
        <v>1059</v>
      </c>
    </row>
    <row r="2190" spans="1:4" ht="30" hidden="1" customHeight="1" x14ac:dyDescent="0.25">
      <c r="A2190" s="115" t="s">
        <v>2464</v>
      </c>
      <c r="B2190" s="30" t="s">
        <v>26</v>
      </c>
      <c r="C2190" s="112" t="s">
        <v>446</v>
      </c>
      <c r="D2190" s="114" t="s">
        <v>654</v>
      </c>
    </row>
    <row r="2191" spans="1:4" ht="30" hidden="1" customHeight="1" x14ac:dyDescent="0.25">
      <c r="A2191" s="115" t="s">
        <v>2464</v>
      </c>
      <c r="B2191" s="30" t="s">
        <v>26</v>
      </c>
      <c r="C2191" s="112" t="s">
        <v>446</v>
      </c>
      <c r="D2191" s="114" t="s">
        <v>1058</v>
      </c>
    </row>
    <row r="2192" spans="1:4" ht="30" hidden="1" customHeight="1" x14ac:dyDescent="0.25">
      <c r="A2192" s="115" t="s">
        <v>2464</v>
      </c>
      <c r="B2192" s="30" t="s">
        <v>26</v>
      </c>
      <c r="C2192" s="112" t="s">
        <v>446</v>
      </c>
      <c r="D2192" s="114" t="s">
        <v>1057</v>
      </c>
    </row>
    <row r="2193" spans="1:4" ht="30" hidden="1" customHeight="1" x14ac:dyDescent="0.25">
      <c r="A2193" s="115" t="s">
        <v>2464</v>
      </c>
      <c r="B2193" s="30" t="s">
        <v>26</v>
      </c>
      <c r="C2193" s="112" t="s">
        <v>318</v>
      </c>
      <c r="D2193" s="114" t="s">
        <v>1056</v>
      </c>
    </row>
    <row r="2194" spans="1:4" ht="30" hidden="1" customHeight="1" x14ac:dyDescent="0.25">
      <c r="A2194" s="115" t="s">
        <v>2464</v>
      </c>
      <c r="B2194" s="30" t="s">
        <v>26</v>
      </c>
      <c r="C2194" s="112" t="s">
        <v>318</v>
      </c>
      <c r="D2194" s="114" t="s">
        <v>1055</v>
      </c>
    </row>
    <row r="2195" spans="1:4" ht="30" hidden="1" customHeight="1" x14ac:dyDescent="0.25">
      <c r="A2195" s="115" t="s">
        <v>2464</v>
      </c>
      <c r="B2195" s="30" t="s">
        <v>26</v>
      </c>
      <c r="C2195" s="112" t="s">
        <v>318</v>
      </c>
      <c r="D2195" s="114" t="s">
        <v>1054</v>
      </c>
    </row>
    <row r="2196" spans="1:4" ht="30" hidden="1" customHeight="1" x14ac:dyDescent="0.25">
      <c r="A2196" s="115" t="s">
        <v>2464</v>
      </c>
      <c r="B2196" s="30" t="s">
        <v>26</v>
      </c>
      <c r="C2196" s="112" t="s">
        <v>318</v>
      </c>
      <c r="D2196" s="114" t="s">
        <v>1053</v>
      </c>
    </row>
    <row r="2197" spans="1:4" ht="30" hidden="1" customHeight="1" x14ac:dyDescent="0.25">
      <c r="A2197" s="115" t="s">
        <v>2464</v>
      </c>
      <c r="B2197" s="30" t="s">
        <v>26</v>
      </c>
      <c r="C2197" s="112" t="s">
        <v>318</v>
      </c>
      <c r="D2197" s="114" t="s">
        <v>1052</v>
      </c>
    </row>
    <row r="2198" spans="1:4" ht="30" hidden="1" customHeight="1" x14ac:dyDescent="0.25">
      <c r="A2198" s="115" t="s">
        <v>2464</v>
      </c>
      <c r="B2198" s="30" t="s">
        <v>26</v>
      </c>
      <c r="C2198" s="112" t="s">
        <v>318</v>
      </c>
      <c r="D2198" s="114" t="s">
        <v>1051</v>
      </c>
    </row>
    <row r="2199" spans="1:4" ht="30" hidden="1" customHeight="1" x14ac:dyDescent="0.25">
      <c r="A2199" s="115" t="s">
        <v>2464</v>
      </c>
      <c r="B2199" s="30" t="s">
        <v>25</v>
      </c>
      <c r="C2199" s="120" t="s">
        <v>627</v>
      </c>
      <c r="D2199" s="24" t="s">
        <v>1043</v>
      </c>
    </row>
    <row r="2200" spans="1:4" ht="30" hidden="1" customHeight="1" x14ac:dyDescent="0.25">
      <c r="A2200" s="115" t="s">
        <v>2464</v>
      </c>
      <c r="B2200" s="30" t="s">
        <v>25</v>
      </c>
      <c r="C2200" s="120" t="s">
        <v>557</v>
      </c>
      <c r="D2200" s="24" t="s">
        <v>1043</v>
      </c>
    </row>
    <row r="2201" spans="1:4" ht="30" hidden="1" customHeight="1" x14ac:dyDescent="0.25">
      <c r="A2201" s="115" t="s">
        <v>2464</v>
      </c>
      <c r="B2201" s="30" t="s">
        <v>25</v>
      </c>
      <c r="C2201" s="120" t="s">
        <v>557</v>
      </c>
      <c r="D2201" s="24" t="s">
        <v>1042</v>
      </c>
    </row>
    <row r="2202" spans="1:4" ht="30" hidden="1" customHeight="1" x14ac:dyDescent="0.25">
      <c r="A2202" s="115" t="s">
        <v>2464</v>
      </c>
      <c r="B2202" s="30" t="s">
        <v>25</v>
      </c>
      <c r="C2202" s="120" t="s">
        <v>439</v>
      </c>
      <c r="D2202" s="24" t="s">
        <v>2473</v>
      </c>
    </row>
    <row r="2203" spans="1:4" ht="30" hidden="1" customHeight="1" x14ac:dyDescent="0.25">
      <c r="A2203" s="115" t="s">
        <v>2464</v>
      </c>
      <c r="B2203" s="30" t="s">
        <v>25</v>
      </c>
      <c r="C2203" s="120" t="s">
        <v>437</v>
      </c>
      <c r="D2203" s="24" t="s">
        <v>1043</v>
      </c>
    </row>
    <row r="2204" spans="1:4" ht="30" hidden="1" customHeight="1" x14ac:dyDescent="0.25">
      <c r="A2204" s="30" t="s">
        <v>23</v>
      </c>
      <c r="B2204" s="30" t="s">
        <v>25</v>
      </c>
      <c r="C2204" s="120" t="s">
        <v>437</v>
      </c>
      <c r="D2204" s="24" t="s">
        <v>1049</v>
      </c>
    </row>
    <row r="2205" spans="1:4" ht="30" hidden="1" customHeight="1" x14ac:dyDescent="0.25">
      <c r="A2205" s="115" t="s">
        <v>2464</v>
      </c>
      <c r="B2205" s="30" t="s">
        <v>25</v>
      </c>
      <c r="C2205" s="120" t="s">
        <v>435</v>
      </c>
      <c r="D2205" s="24" t="s">
        <v>1048</v>
      </c>
    </row>
    <row r="2206" spans="1:4" ht="30" hidden="1" customHeight="1" x14ac:dyDescent="0.25">
      <c r="A2206" s="115" t="s">
        <v>2464</v>
      </c>
      <c r="B2206" s="30" t="s">
        <v>25</v>
      </c>
      <c r="C2206" s="120" t="s">
        <v>433</v>
      </c>
      <c r="D2206" s="24" t="s">
        <v>94</v>
      </c>
    </row>
    <row r="2207" spans="1:4" ht="30" hidden="1" customHeight="1" x14ac:dyDescent="0.25">
      <c r="A2207" s="115" t="s">
        <v>2464</v>
      </c>
      <c r="B2207" s="30" t="s">
        <v>25</v>
      </c>
      <c r="C2207" s="120" t="s">
        <v>1046</v>
      </c>
      <c r="D2207" s="24" t="s">
        <v>1043</v>
      </c>
    </row>
    <row r="2208" spans="1:4" ht="30" hidden="1" customHeight="1" x14ac:dyDescent="0.25">
      <c r="A2208" s="30" t="s">
        <v>23</v>
      </c>
      <c r="B2208" s="128" t="s">
        <v>35</v>
      </c>
      <c r="C2208" s="31" t="s">
        <v>1045</v>
      </c>
      <c r="D2208" s="55" t="s">
        <v>1044</v>
      </c>
    </row>
    <row r="2209" spans="1:4" ht="30" hidden="1" customHeight="1" x14ac:dyDescent="0.25">
      <c r="A2209" s="35" t="s">
        <v>2463</v>
      </c>
      <c r="B2209" s="128" t="s">
        <v>26</v>
      </c>
      <c r="C2209" s="112" t="s">
        <v>308</v>
      </c>
      <c r="D2209" s="24" t="s">
        <v>650</v>
      </c>
    </row>
    <row r="2210" spans="1:4" ht="30" hidden="1" customHeight="1" x14ac:dyDescent="0.25">
      <c r="A2210" s="30" t="s">
        <v>23</v>
      </c>
      <c r="B2210" s="128" t="s">
        <v>26</v>
      </c>
      <c r="C2210" s="112" t="s">
        <v>308</v>
      </c>
      <c r="D2210" s="24" t="s">
        <v>341</v>
      </c>
    </row>
    <row r="2211" spans="1:4" ht="30" hidden="1" customHeight="1" x14ac:dyDescent="0.25">
      <c r="A2211" s="115" t="s">
        <v>2464</v>
      </c>
      <c r="B2211" s="30" t="s">
        <v>25</v>
      </c>
      <c r="C2211" s="120" t="s">
        <v>431</v>
      </c>
      <c r="D2211" s="24" t="s">
        <v>1043</v>
      </c>
    </row>
    <row r="2212" spans="1:4" ht="30" hidden="1" customHeight="1" x14ac:dyDescent="0.25">
      <c r="A2212" s="115" t="s">
        <v>2464</v>
      </c>
      <c r="B2212" s="30" t="s">
        <v>25</v>
      </c>
      <c r="C2212" s="120" t="s">
        <v>431</v>
      </c>
      <c r="D2212" s="24" t="s">
        <v>1042</v>
      </c>
    </row>
    <row r="2213" spans="1:4" ht="30" hidden="1" customHeight="1" x14ac:dyDescent="0.25">
      <c r="A2213" s="115" t="s">
        <v>2464</v>
      </c>
      <c r="B2213" s="30" t="s">
        <v>24</v>
      </c>
      <c r="C2213" s="24" t="s">
        <v>305</v>
      </c>
      <c r="D2213" s="24" t="s">
        <v>1041</v>
      </c>
    </row>
    <row r="2214" spans="1:4" ht="30" hidden="1" customHeight="1" x14ac:dyDescent="0.25">
      <c r="A2214" s="115" t="s">
        <v>2464</v>
      </c>
      <c r="B2214" s="30" t="s">
        <v>24</v>
      </c>
      <c r="C2214" s="24" t="s">
        <v>305</v>
      </c>
      <c r="D2214" s="24" t="s">
        <v>1040</v>
      </c>
    </row>
    <row r="2215" spans="1:4" ht="30" hidden="1" customHeight="1" x14ac:dyDescent="0.25">
      <c r="A2215" s="115" t="s">
        <v>2464</v>
      </c>
      <c r="B2215" s="30" t="s">
        <v>24</v>
      </c>
      <c r="C2215" s="24" t="s">
        <v>305</v>
      </c>
      <c r="D2215" s="24" t="s">
        <v>1039</v>
      </c>
    </row>
    <row r="2216" spans="1:4" ht="30" hidden="1" customHeight="1" x14ac:dyDescent="0.25">
      <c r="A2216" s="115" t="s">
        <v>2464</v>
      </c>
      <c r="B2216" s="30" t="s">
        <v>24</v>
      </c>
      <c r="C2216" s="24" t="s">
        <v>305</v>
      </c>
      <c r="D2216" s="24" t="s">
        <v>1036</v>
      </c>
    </row>
    <row r="2217" spans="1:4" ht="30" hidden="1" customHeight="1" x14ac:dyDescent="0.25">
      <c r="A2217" s="115" t="s">
        <v>2464</v>
      </c>
      <c r="B2217" s="30" t="s">
        <v>24</v>
      </c>
      <c r="C2217" s="24" t="s">
        <v>301</v>
      </c>
      <c r="D2217" s="24" t="s">
        <v>1038</v>
      </c>
    </row>
    <row r="2218" spans="1:4" ht="30" hidden="1" customHeight="1" x14ac:dyDescent="0.25">
      <c r="A2218" s="115" t="s">
        <v>2464</v>
      </c>
      <c r="B2218" s="30" t="s">
        <v>24</v>
      </c>
      <c r="C2218" s="24" t="s">
        <v>301</v>
      </c>
      <c r="D2218" s="24" t="s">
        <v>1037</v>
      </c>
    </row>
    <row r="2219" spans="1:4" ht="30" hidden="1" customHeight="1" x14ac:dyDescent="0.25">
      <c r="A2219" s="115" t="s">
        <v>2464</v>
      </c>
      <c r="B2219" s="30" t="s">
        <v>24</v>
      </c>
      <c r="C2219" s="24" t="s">
        <v>301</v>
      </c>
      <c r="D2219" s="24" t="s">
        <v>1036</v>
      </c>
    </row>
    <row r="2220" spans="1:4" ht="30" hidden="1" customHeight="1" x14ac:dyDescent="0.25">
      <c r="A2220" s="115" t="s">
        <v>2464</v>
      </c>
      <c r="B2220" s="30" t="s">
        <v>24</v>
      </c>
      <c r="C2220" s="24" t="s">
        <v>310</v>
      </c>
      <c r="D2220" s="24" t="s">
        <v>45</v>
      </c>
    </row>
    <row r="2221" spans="1:4" ht="30" hidden="1" customHeight="1" x14ac:dyDescent="0.25">
      <c r="A2221" s="115" t="s">
        <v>2464</v>
      </c>
      <c r="B2221" s="30" t="s">
        <v>24</v>
      </c>
      <c r="C2221" s="24" t="s">
        <v>310</v>
      </c>
      <c r="D2221" s="24" t="s">
        <v>1035</v>
      </c>
    </row>
    <row r="2222" spans="1:4" ht="30" hidden="1" customHeight="1" x14ac:dyDescent="0.25">
      <c r="A2222" s="115" t="s">
        <v>2464</v>
      </c>
      <c r="B2222" s="30" t="s">
        <v>24</v>
      </c>
      <c r="C2222" s="24" t="s">
        <v>310</v>
      </c>
      <c r="D2222" s="24" t="s">
        <v>1034</v>
      </c>
    </row>
    <row r="2223" spans="1:4" ht="30" hidden="1" customHeight="1" x14ac:dyDescent="0.25">
      <c r="A2223" s="115" t="s">
        <v>2464</v>
      </c>
      <c r="B2223" s="30" t="s">
        <v>24</v>
      </c>
      <c r="C2223" s="24" t="s">
        <v>310</v>
      </c>
      <c r="D2223" s="24" t="s">
        <v>1033</v>
      </c>
    </row>
    <row r="2224" spans="1:4" ht="30" hidden="1" customHeight="1" x14ac:dyDescent="0.25">
      <c r="A2224" s="115" t="s">
        <v>2464</v>
      </c>
      <c r="B2224" s="30" t="s">
        <v>24</v>
      </c>
      <c r="C2224" s="24" t="s">
        <v>310</v>
      </c>
      <c r="D2224" s="24" t="s">
        <v>1032</v>
      </c>
    </row>
    <row r="2225" spans="1:4" ht="30" hidden="1" customHeight="1" x14ac:dyDescent="0.25">
      <c r="A2225" s="115" t="s">
        <v>2464</v>
      </c>
      <c r="B2225" s="30" t="s">
        <v>24</v>
      </c>
      <c r="C2225" s="24" t="s">
        <v>310</v>
      </c>
      <c r="D2225" s="24" t="s">
        <v>1031</v>
      </c>
    </row>
    <row r="2226" spans="1:4" ht="30" hidden="1" customHeight="1" x14ac:dyDescent="0.25">
      <c r="A2226" s="115" t="s">
        <v>2464</v>
      </c>
      <c r="B2226" s="30" t="s">
        <v>24</v>
      </c>
      <c r="C2226" s="24" t="s">
        <v>310</v>
      </c>
      <c r="D2226" s="24" t="s">
        <v>1030</v>
      </c>
    </row>
    <row r="2227" spans="1:4" ht="30" hidden="1" customHeight="1" x14ac:dyDescent="0.25">
      <c r="A2227" s="34" t="s">
        <v>2466</v>
      </c>
      <c r="B2227" s="30" t="s">
        <v>24</v>
      </c>
      <c r="C2227" s="24" t="s">
        <v>310</v>
      </c>
      <c r="D2227" s="24" t="s">
        <v>1029</v>
      </c>
    </row>
    <row r="2228" spans="1:4" ht="30" hidden="1" customHeight="1" x14ac:dyDescent="0.25">
      <c r="A2228" s="115" t="s">
        <v>2464</v>
      </c>
      <c r="B2228" s="30" t="s">
        <v>24</v>
      </c>
      <c r="C2228" s="24" t="s">
        <v>310</v>
      </c>
      <c r="D2228" s="24" t="s">
        <v>1028</v>
      </c>
    </row>
    <row r="2229" spans="1:4" ht="30" hidden="1" customHeight="1" x14ac:dyDescent="0.25">
      <c r="A2229" s="115" t="s">
        <v>2464</v>
      </c>
      <c r="B2229" s="30" t="s">
        <v>24</v>
      </c>
      <c r="C2229" s="24" t="s">
        <v>310</v>
      </c>
      <c r="D2229" s="24" t="s">
        <v>1027</v>
      </c>
    </row>
    <row r="2230" spans="1:4" ht="30" hidden="1" customHeight="1" x14ac:dyDescent="0.25">
      <c r="A2230" s="115" t="s">
        <v>2464</v>
      </c>
      <c r="B2230" s="30" t="s">
        <v>24</v>
      </c>
      <c r="C2230" s="24" t="s">
        <v>310</v>
      </c>
      <c r="D2230" s="24" t="s">
        <v>1026</v>
      </c>
    </row>
    <row r="2231" spans="1:4" ht="30" hidden="1" customHeight="1" x14ac:dyDescent="0.25">
      <c r="A2231" s="34" t="s">
        <v>2466</v>
      </c>
      <c r="B2231" s="128" t="s">
        <v>25</v>
      </c>
      <c r="C2231" s="120" t="s">
        <v>1025</v>
      </c>
      <c r="D2231" s="24" t="s">
        <v>1024</v>
      </c>
    </row>
    <row r="2232" spans="1:4" ht="30" hidden="1" customHeight="1" x14ac:dyDescent="0.25">
      <c r="A2232" s="35" t="s">
        <v>2463</v>
      </c>
      <c r="B2232" s="30" t="s">
        <v>24</v>
      </c>
      <c r="C2232" s="24" t="s">
        <v>310</v>
      </c>
      <c r="D2232" s="24" t="s">
        <v>1023</v>
      </c>
    </row>
    <row r="2233" spans="1:4" ht="30" hidden="1" customHeight="1" x14ac:dyDescent="0.25">
      <c r="A2233" s="35" t="s">
        <v>2463</v>
      </c>
      <c r="B2233" s="30" t="s">
        <v>22</v>
      </c>
      <c r="C2233" s="24" t="s">
        <v>624</v>
      </c>
      <c r="D2233" s="24" t="s">
        <v>1019</v>
      </c>
    </row>
    <row r="2234" spans="1:4" ht="30" hidden="1" customHeight="1" x14ac:dyDescent="0.25">
      <c r="A2234" s="35" t="s">
        <v>2463</v>
      </c>
      <c r="B2234" s="128" t="s">
        <v>22</v>
      </c>
      <c r="C2234" s="24" t="s">
        <v>1021</v>
      </c>
      <c r="D2234" s="24" t="s">
        <v>1020</v>
      </c>
    </row>
    <row r="2235" spans="1:4" ht="30" hidden="1" customHeight="1" x14ac:dyDescent="0.25">
      <c r="A2235" s="35" t="s">
        <v>2463</v>
      </c>
      <c r="B2235" s="128" t="s">
        <v>22</v>
      </c>
      <c r="C2235" s="24" t="s">
        <v>417</v>
      </c>
      <c r="D2235" s="24" t="s">
        <v>1019</v>
      </c>
    </row>
    <row r="2236" spans="1:4" ht="30" hidden="1" customHeight="1" x14ac:dyDescent="0.25">
      <c r="A2236" s="30" t="s">
        <v>23</v>
      </c>
      <c r="B2236" s="30" t="s">
        <v>42</v>
      </c>
      <c r="C2236" s="111" t="s">
        <v>1016</v>
      </c>
      <c r="D2236" s="54" t="s">
        <v>1015</v>
      </c>
    </row>
    <row r="2237" spans="1:4" ht="30" hidden="1" customHeight="1" x14ac:dyDescent="0.25">
      <c r="A2237" s="30" t="s">
        <v>23</v>
      </c>
      <c r="B2237" s="30" t="s">
        <v>42</v>
      </c>
      <c r="C2237" s="111" t="s">
        <v>1014</v>
      </c>
      <c r="D2237" s="54" t="s">
        <v>1013</v>
      </c>
    </row>
    <row r="2238" spans="1:4" ht="30" hidden="1" customHeight="1" x14ac:dyDescent="0.25">
      <c r="A2238" s="30" t="s">
        <v>23</v>
      </c>
      <c r="B2238" s="30" t="s">
        <v>42</v>
      </c>
      <c r="C2238" s="111" t="s">
        <v>1012</v>
      </c>
      <c r="D2238" s="54" t="s">
        <v>996</v>
      </c>
    </row>
    <row r="2239" spans="1:4" ht="63.75" hidden="1" customHeight="1" x14ac:dyDescent="0.25">
      <c r="A2239" s="33" t="s">
        <v>468</v>
      </c>
      <c r="B2239" s="30" t="s">
        <v>42</v>
      </c>
      <c r="C2239" s="111" t="s">
        <v>1009</v>
      </c>
      <c r="D2239" s="54" t="s">
        <v>1011</v>
      </c>
    </row>
    <row r="2240" spans="1:4" ht="30" hidden="1" customHeight="1" x14ac:dyDescent="0.25">
      <c r="A2240" s="33" t="s">
        <v>468</v>
      </c>
      <c r="B2240" s="30" t="s">
        <v>42</v>
      </c>
      <c r="C2240" s="111" t="s">
        <v>1009</v>
      </c>
      <c r="D2240" s="54" t="s">
        <v>1010</v>
      </c>
    </row>
    <row r="2241" spans="1:4" ht="30" hidden="1" customHeight="1" x14ac:dyDescent="0.25">
      <c r="A2241" s="30" t="s">
        <v>23</v>
      </c>
      <c r="B2241" s="30" t="s">
        <v>42</v>
      </c>
      <c r="C2241" s="111" t="s">
        <v>1009</v>
      </c>
      <c r="D2241" s="54" t="s">
        <v>1008</v>
      </c>
    </row>
    <row r="2242" spans="1:4" ht="30" hidden="1" customHeight="1" x14ac:dyDescent="0.25">
      <c r="A2242" s="33" t="s">
        <v>468</v>
      </c>
      <c r="B2242" s="30" t="s">
        <v>42</v>
      </c>
      <c r="C2242" s="111" t="s">
        <v>1007</v>
      </c>
      <c r="D2242" s="54" t="s">
        <v>1006</v>
      </c>
    </row>
    <row r="2243" spans="1:4" ht="30" hidden="1" customHeight="1" x14ac:dyDescent="0.25">
      <c r="A2243" s="30" t="s">
        <v>23</v>
      </c>
      <c r="B2243" s="30" t="s">
        <v>42</v>
      </c>
      <c r="C2243" s="111" t="s">
        <v>68</v>
      </c>
      <c r="D2243" s="54" t="s">
        <v>802</v>
      </c>
    </row>
    <row r="2244" spans="1:4" ht="30" hidden="1" customHeight="1" x14ac:dyDescent="0.25">
      <c r="A2244" s="33" t="s">
        <v>468</v>
      </c>
      <c r="B2244" s="30" t="s">
        <v>42</v>
      </c>
      <c r="C2244" s="111" t="s">
        <v>344</v>
      </c>
      <c r="D2244" s="54" t="s">
        <v>1005</v>
      </c>
    </row>
    <row r="2245" spans="1:4" ht="30" hidden="1" customHeight="1" x14ac:dyDescent="0.25">
      <c r="A2245" s="30" t="s">
        <v>23</v>
      </c>
      <c r="B2245" s="30" t="s">
        <v>42</v>
      </c>
      <c r="C2245" s="111" t="s">
        <v>1004</v>
      </c>
      <c r="D2245" s="54" t="s">
        <v>994</v>
      </c>
    </row>
    <row r="2246" spans="1:4" ht="30" hidden="1" customHeight="1" x14ac:dyDescent="0.25">
      <c r="A2246" s="33" t="s">
        <v>468</v>
      </c>
      <c r="B2246" s="30" t="s">
        <v>42</v>
      </c>
      <c r="C2246" s="111" t="s">
        <v>1003</v>
      </c>
      <c r="D2246" s="54" t="s">
        <v>468</v>
      </c>
    </row>
    <row r="2247" spans="1:4" ht="30" hidden="1" customHeight="1" x14ac:dyDescent="0.25">
      <c r="A2247" s="30" t="s">
        <v>23</v>
      </c>
      <c r="B2247" s="30" t="s">
        <v>42</v>
      </c>
      <c r="C2247" s="111" t="s">
        <v>1003</v>
      </c>
      <c r="D2247" s="54" t="s">
        <v>1002</v>
      </c>
    </row>
    <row r="2248" spans="1:4" ht="30" hidden="1" customHeight="1" x14ac:dyDescent="0.25">
      <c r="A2248" s="30" t="s">
        <v>23</v>
      </c>
      <c r="B2248" s="30" t="s">
        <v>42</v>
      </c>
      <c r="C2248" s="111" t="s">
        <v>1001</v>
      </c>
      <c r="D2248" s="54" t="s">
        <v>1000</v>
      </c>
    </row>
    <row r="2249" spans="1:4" ht="30" hidden="1" customHeight="1" x14ac:dyDescent="0.25">
      <c r="A2249" s="30" t="s">
        <v>23</v>
      </c>
      <c r="B2249" s="30" t="s">
        <v>42</v>
      </c>
      <c r="C2249" s="111" t="s">
        <v>999</v>
      </c>
      <c r="D2249" s="54" t="s">
        <v>998</v>
      </c>
    </row>
    <row r="2250" spans="1:4" ht="30" hidden="1" customHeight="1" x14ac:dyDescent="0.25">
      <c r="A2250" s="30" t="s">
        <v>23</v>
      </c>
      <c r="B2250" s="30" t="s">
        <v>42</v>
      </c>
      <c r="C2250" s="111" t="s">
        <v>997</v>
      </c>
      <c r="D2250" s="54" t="s">
        <v>996</v>
      </c>
    </row>
    <row r="2251" spans="1:4" ht="30" hidden="1" customHeight="1" x14ac:dyDescent="0.25">
      <c r="A2251" s="30" t="s">
        <v>23</v>
      </c>
      <c r="B2251" s="30" t="s">
        <v>42</v>
      </c>
      <c r="C2251" s="111" t="s">
        <v>995</v>
      </c>
      <c r="D2251" s="54" t="s">
        <v>994</v>
      </c>
    </row>
    <row r="2252" spans="1:4" ht="30" hidden="1" customHeight="1" x14ac:dyDescent="0.25">
      <c r="A2252" s="30" t="s">
        <v>23</v>
      </c>
      <c r="B2252" s="30" t="s">
        <v>42</v>
      </c>
      <c r="C2252" s="111" t="s">
        <v>993</v>
      </c>
      <c r="D2252" s="54" t="s">
        <v>992</v>
      </c>
    </row>
    <row r="2253" spans="1:4" ht="30" hidden="1" customHeight="1" x14ac:dyDescent="0.25">
      <c r="A2253" s="33" t="s">
        <v>468</v>
      </c>
      <c r="B2253" s="30" t="s">
        <v>42</v>
      </c>
      <c r="C2253" s="111" t="s">
        <v>990</v>
      </c>
      <c r="D2253" s="54" t="s">
        <v>991</v>
      </c>
    </row>
    <row r="2254" spans="1:4" ht="30" hidden="1" customHeight="1" x14ac:dyDescent="0.25">
      <c r="A2254" s="35" t="s">
        <v>2463</v>
      </c>
      <c r="B2254" s="30" t="s">
        <v>42</v>
      </c>
      <c r="C2254" s="111" t="s">
        <v>990</v>
      </c>
      <c r="D2254" s="54" t="s">
        <v>989</v>
      </c>
    </row>
    <row r="2255" spans="1:4" ht="30" hidden="1" customHeight="1" x14ac:dyDescent="0.25">
      <c r="A2255" s="35" t="s">
        <v>2463</v>
      </c>
      <c r="B2255" s="30" t="s">
        <v>42</v>
      </c>
      <c r="C2255" s="111" t="s">
        <v>988</v>
      </c>
      <c r="D2255" s="54" t="s">
        <v>987</v>
      </c>
    </row>
    <row r="2256" spans="1:4" ht="30" hidden="1" customHeight="1" x14ac:dyDescent="0.25">
      <c r="A2256" s="33" t="s">
        <v>468</v>
      </c>
      <c r="B2256" s="30" t="s">
        <v>42</v>
      </c>
      <c r="C2256" s="111" t="s">
        <v>986</v>
      </c>
      <c r="D2256" s="54" t="s">
        <v>985</v>
      </c>
    </row>
    <row r="2257" spans="1:4" ht="30" hidden="1" customHeight="1" x14ac:dyDescent="0.25">
      <c r="A2257" s="30" t="s">
        <v>23</v>
      </c>
      <c r="B2257" s="30" t="s">
        <v>42</v>
      </c>
      <c r="C2257" s="111" t="s">
        <v>984</v>
      </c>
      <c r="D2257" s="54" t="s">
        <v>802</v>
      </c>
    </row>
    <row r="2258" spans="1:4" ht="30" hidden="1" customHeight="1" x14ac:dyDescent="0.25">
      <c r="A2258" s="30" t="s">
        <v>23</v>
      </c>
      <c r="B2258" s="30" t="s">
        <v>42</v>
      </c>
      <c r="C2258" s="111" t="s">
        <v>983</v>
      </c>
      <c r="D2258" s="54" t="s">
        <v>982</v>
      </c>
    </row>
    <row r="2259" spans="1:4" ht="30" hidden="1" customHeight="1" x14ac:dyDescent="0.25">
      <c r="A2259" s="115" t="s">
        <v>2464</v>
      </c>
      <c r="B2259" s="30" t="s">
        <v>41</v>
      </c>
      <c r="C2259" s="111" t="s">
        <v>87</v>
      </c>
      <c r="D2259" s="54" t="s">
        <v>981</v>
      </c>
    </row>
    <row r="2260" spans="1:4" ht="30" hidden="1" customHeight="1" x14ac:dyDescent="0.25">
      <c r="A2260" s="115" t="s">
        <v>2464</v>
      </c>
      <c r="B2260" s="30" t="s">
        <v>41</v>
      </c>
      <c r="C2260" s="111" t="s">
        <v>99</v>
      </c>
      <c r="D2260" s="54" t="s">
        <v>980</v>
      </c>
    </row>
    <row r="2261" spans="1:4" ht="30" hidden="1" customHeight="1" x14ac:dyDescent="0.25">
      <c r="A2261" s="115" t="s">
        <v>2464</v>
      </c>
      <c r="B2261" s="30" t="s">
        <v>41</v>
      </c>
      <c r="C2261" s="111" t="s">
        <v>87</v>
      </c>
      <c r="D2261" s="54" t="s">
        <v>977</v>
      </c>
    </row>
    <row r="2262" spans="1:4" ht="30" hidden="1" customHeight="1" x14ac:dyDescent="0.25">
      <c r="A2262" s="115" t="s">
        <v>2464</v>
      </c>
      <c r="B2262" s="30" t="s">
        <v>41</v>
      </c>
      <c r="C2262" s="111" t="s">
        <v>115</v>
      </c>
      <c r="D2262" s="54" t="s">
        <v>979</v>
      </c>
    </row>
    <row r="2263" spans="1:4" ht="30" hidden="1" customHeight="1" x14ac:dyDescent="0.25">
      <c r="A2263" s="115" t="s">
        <v>2464</v>
      </c>
      <c r="B2263" s="30" t="s">
        <v>41</v>
      </c>
      <c r="C2263" s="111" t="s">
        <v>107</v>
      </c>
      <c r="D2263" s="54" t="s">
        <v>978</v>
      </c>
    </row>
    <row r="2264" spans="1:4" ht="30" hidden="1" customHeight="1" x14ac:dyDescent="0.25">
      <c r="A2264" s="115" t="s">
        <v>2464</v>
      </c>
      <c r="B2264" s="30" t="s">
        <v>41</v>
      </c>
      <c r="C2264" s="111" t="s">
        <v>89</v>
      </c>
      <c r="D2264" s="54" t="s">
        <v>977</v>
      </c>
    </row>
    <row r="2265" spans="1:4" ht="30" hidden="1" customHeight="1" x14ac:dyDescent="0.25">
      <c r="A2265" s="115" t="s">
        <v>2464</v>
      </c>
      <c r="B2265" s="31" t="s">
        <v>39</v>
      </c>
      <c r="C2265" s="111" t="s">
        <v>74</v>
      </c>
      <c r="D2265" s="54" t="s">
        <v>976</v>
      </c>
    </row>
    <row r="2266" spans="1:4" ht="30" hidden="1" customHeight="1" x14ac:dyDescent="0.25">
      <c r="A2266" s="115" t="s">
        <v>2464</v>
      </c>
      <c r="B2266" s="31" t="s">
        <v>39</v>
      </c>
      <c r="C2266" s="111" t="s">
        <v>74</v>
      </c>
      <c r="D2266" s="54" t="s">
        <v>975</v>
      </c>
    </row>
    <row r="2267" spans="1:4" ht="30" hidden="1" customHeight="1" x14ac:dyDescent="0.25">
      <c r="A2267" s="115" t="s">
        <v>2464</v>
      </c>
      <c r="B2267" s="31" t="s">
        <v>39</v>
      </c>
      <c r="C2267" s="111" t="s">
        <v>74</v>
      </c>
      <c r="D2267" s="54" t="s">
        <v>974</v>
      </c>
    </row>
    <row r="2268" spans="1:4" ht="30" hidden="1" customHeight="1" x14ac:dyDescent="0.25">
      <c r="A2268" s="30" t="s">
        <v>23</v>
      </c>
      <c r="B2268" s="31" t="s">
        <v>39</v>
      </c>
      <c r="C2268" s="111" t="s">
        <v>68</v>
      </c>
      <c r="D2268" s="54" t="s">
        <v>973</v>
      </c>
    </row>
    <row r="2269" spans="1:4" ht="30" hidden="1" customHeight="1" x14ac:dyDescent="0.25">
      <c r="A2269" s="34" t="s">
        <v>2464</v>
      </c>
      <c r="B2269" s="31" t="s">
        <v>39</v>
      </c>
      <c r="C2269" s="111" t="s">
        <v>68</v>
      </c>
      <c r="D2269" s="54" t="s">
        <v>972</v>
      </c>
    </row>
    <row r="2270" spans="1:4" ht="30" hidden="1" customHeight="1" x14ac:dyDescent="0.25">
      <c r="A2270" s="34" t="s">
        <v>2464</v>
      </c>
      <c r="B2270" s="31" t="s">
        <v>39</v>
      </c>
      <c r="C2270" s="111" t="s">
        <v>68</v>
      </c>
      <c r="D2270" s="54" t="s">
        <v>971</v>
      </c>
    </row>
    <row r="2271" spans="1:4" ht="30" hidden="1" customHeight="1" x14ac:dyDescent="0.25">
      <c r="A2271" s="115" t="s">
        <v>2464</v>
      </c>
      <c r="B2271" s="31" t="s">
        <v>39</v>
      </c>
      <c r="C2271" s="111" t="s">
        <v>64</v>
      </c>
      <c r="D2271" s="54" t="s">
        <v>970</v>
      </c>
    </row>
    <row r="2272" spans="1:4" ht="30" hidden="1" customHeight="1" x14ac:dyDescent="0.25">
      <c r="A2272" s="115" t="s">
        <v>2464</v>
      </c>
      <c r="B2272" s="31" t="s">
        <v>39</v>
      </c>
      <c r="C2272" s="111" t="s">
        <v>61</v>
      </c>
      <c r="D2272" s="54" t="s">
        <v>969</v>
      </c>
    </row>
    <row r="2273" spans="1:4" ht="30" hidden="1" customHeight="1" x14ac:dyDescent="0.25">
      <c r="A2273" s="115" t="s">
        <v>2464</v>
      </c>
      <c r="B2273" s="31" t="s">
        <v>39</v>
      </c>
      <c r="C2273" s="111" t="s">
        <v>61</v>
      </c>
      <c r="D2273" s="54" t="s">
        <v>968</v>
      </c>
    </row>
    <row r="2274" spans="1:4" ht="30" hidden="1" customHeight="1" x14ac:dyDescent="0.25">
      <c r="A2274" s="115" t="s">
        <v>2464</v>
      </c>
      <c r="B2274" s="31" t="s">
        <v>39</v>
      </c>
      <c r="C2274" s="111" t="s">
        <v>59</v>
      </c>
      <c r="D2274" s="54" t="s">
        <v>967</v>
      </c>
    </row>
    <row r="2275" spans="1:4" ht="30" hidden="1" customHeight="1" x14ac:dyDescent="0.25">
      <c r="A2275" s="30" t="s">
        <v>23</v>
      </c>
      <c r="B2275" s="30" t="s">
        <v>41</v>
      </c>
      <c r="C2275" s="111" t="s">
        <v>135</v>
      </c>
      <c r="D2275" s="54" t="s">
        <v>962</v>
      </c>
    </row>
    <row r="2276" spans="1:4" ht="30" hidden="1" customHeight="1" x14ac:dyDescent="0.25">
      <c r="A2276" s="33" t="s">
        <v>468</v>
      </c>
      <c r="B2276" s="30" t="s">
        <v>41</v>
      </c>
      <c r="C2276" s="111" t="s">
        <v>135</v>
      </c>
      <c r="D2276" s="54" t="s">
        <v>288</v>
      </c>
    </row>
    <row r="2277" spans="1:4" ht="30" hidden="1" customHeight="1" x14ac:dyDescent="0.25">
      <c r="A2277" s="33" t="s">
        <v>468</v>
      </c>
      <c r="B2277" s="30" t="s">
        <v>41</v>
      </c>
      <c r="C2277" s="111" t="s">
        <v>131</v>
      </c>
      <c r="D2277" s="54" t="s">
        <v>288</v>
      </c>
    </row>
    <row r="2278" spans="1:4" ht="30" hidden="1" customHeight="1" x14ac:dyDescent="0.25">
      <c r="A2278" s="34" t="s">
        <v>2466</v>
      </c>
      <c r="B2278" s="30" t="s">
        <v>41</v>
      </c>
      <c r="C2278" s="24" t="s">
        <v>127</v>
      </c>
      <c r="D2278" s="54" t="s">
        <v>966</v>
      </c>
    </row>
    <row r="2279" spans="1:4" ht="30" hidden="1" customHeight="1" x14ac:dyDescent="0.25">
      <c r="A2279" s="33" t="s">
        <v>468</v>
      </c>
      <c r="B2279" s="30" t="s">
        <v>41</v>
      </c>
      <c r="C2279" s="111" t="s">
        <v>122</v>
      </c>
      <c r="D2279" s="54" t="s">
        <v>288</v>
      </c>
    </row>
    <row r="2280" spans="1:4" ht="30" hidden="1" customHeight="1" x14ac:dyDescent="0.25">
      <c r="A2280" s="33" t="s">
        <v>468</v>
      </c>
      <c r="B2280" s="30" t="s">
        <v>41</v>
      </c>
      <c r="C2280" s="111" t="s">
        <v>122</v>
      </c>
      <c r="D2280" s="54" t="s">
        <v>736</v>
      </c>
    </row>
    <row r="2281" spans="1:4" ht="30" hidden="1" customHeight="1" x14ac:dyDescent="0.25">
      <c r="A2281" s="33" t="s">
        <v>468</v>
      </c>
      <c r="B2281" s="30" t="s">
        <v>41</v>
      </c>
      <c r="C2281" s="111" t="s">
        <v>122</v>
      </c>
      <c r="D2281" s="54" t="s">
        <v>965</v>
      </c>
    </row>
    <row r="2282" spans="1:4" ht="30" hidden="1" customHeight="1" x14ac:dyDescent="0.25">
      <c r="A2282" s="30" t="s">
        <v>23</v>
      </c>
      <c r="B2282" s="30" t="s">
        <v>41</v>
      </c>
      <c r="C2282" s="111" t="s">
        <v>119</v>
      </c>
      <c r="D2282" s="54" t="s">
        <v>964</v>
      </c>
    </row>
    <row r="2283" spans="1:4" ht="30" hidden="1" customHeight="1" x14ac:dyDescent="0.25">
      <c r="A2283" s="30" t="s">
        <v>23</v>
      </c>
      <c r="B2283" s="30" t="s">
        <v>41</v>
      </c>
      <c r="C2283" s="111" t="s">
        <v>87</v>
      </c>
      <c r="D2283" s="54" t="s">
        <v>802</v>
      </c>
    </row>
    <row r="2284" spans="1:4" ht="30" hidden="1" customHeight="1" x14ac:dyDescent="0.25">
      <c r="A2284" s="33" t="s">
        <v>468</v>
      </c>
      <c r="B2284" s="30" t="s">
        <v>41</v>
      </c>
      <c r="C2284" s="111" t="s">
        <v>113</v>
      </c>
      <c r="D2284" s="54" t="s">
        <v>288</v>
      </c>
    </row>
    <row r="2285" spans="1:4" ht="30" hidden="1" customHeight="1" x14ac:dyDescent="0.25">
      <c r="A2285" s="33" t="s">
        <v>468</v>
      </c>
      <c r="B2285" s="30" t="s">
        <v>41</v>
      </c>
      <c r="C2285" s="111" t="s">
        <v>113</v>
      </c>
      <c r="D2285" s="54" t="s">
        <v>736</v>
      </c>
    </row>
    <row r="2286" spans="1:4" ht="30" hidden="1" customHeight="1" x14ac:dyDescent="0.25">
      <c r="A2286" s="33" t="s">
        <v>468</v>
      </c>
      <c r="B2286" s="30" t="s">
        <v>41</v>
      </c>
      <c r="C2286" s="111" t="s">
        <v>107</v>
      </c>
      <c r="D2286" s="54" t="s">
        <v>963</v>
      </c>
    </row>
    <row r="2287" spans="1:4" ht="30" hidden="1" customHeight="1" x14ac:dyDescent="0.25">
      <c r="A2287" s="30" t="s">
        <v>23</v>
      </c>
      <c r="B2287" s="30" t="s">
        <v>41</v>
      </c>
      <c r="C2287" s="111" t="s">
        <v>103</v>
      </c>
      <c r="D2287" s="54" t="s">
        <v>962</v>
      </c>
    </row>
    <row r="2288" spans="1:4" ht="30" hidden="1" customHeight="1" x14ac:dyDescent="0.25">
      <c r="A2288" s="115" t="s">
        <v>2464</v>
      </c>
      <c r="B2288" s="30" t="s">
        <v>41</v>
      </c>
      <c r="C2288" s="111" t="s">
        <v>103</v>
      </c>
      <c r="D2288" s="54" t="s">
        <v>961</v>
      </c>
    </row>
    <row r="2289" spans="1:4" ht="87" hidden="1" customHeight="1" x14ac:dyDescent="0.25">
      <c r="A2289" s="33" t="s">
        <v>468</v>
      </c>
      <c r="B2289" s="30" t="s">
        <v>41</v>
      </c>
      <c r="C2289" s="111" t="s">
        <v>103</v>
      </c>
      <c r="D2289" s="54" t="s">
        <v>960</v>
      </c>
    </row>
    <row r="2290" spans="1:4" ht="30" hidden="1" customHeight="1" x14ac:dyDescent="0.25">
      <c r="A2290" s="33" t="s">
        <v>468</v>
      </c>
      <c r="B2290" s="30" t="s">
        <v>41</v>
      </c>
      <c r="C2290" s="111" t="s">
        <v>99</v>
      </c>
      <c r="D2290" s="54" t="s">
        <v>288</v>
      </c>
    </row>
    <row r="2291" spans="1:4" ht="30" hidden="1" customHeight="1" x14ac:dyDescent="0.25">
      <c r="A2291" s="30" t="s">
        <v>23</v>
      </c>
      <c r="B2291" s="30" t="s">
        <v>41</v>
      </c>
      <c r="C2291" s="111" t="s">
        <v>97</v>
      </c>
      <c r="D2291" s="54" t="s">
        <v>959</v>
      </c>
    </row>
    <row r="2292" spans="1:4" ht="30" hidden="1" customHeight="1" x14ac:dyDescent="0.25">
      <c r="A2292" s="33" t="s">
        <v>468</v>
      </c>
      <c r="B2292" s="30" t="s">
        <v>41</v>
      </c>
      <c r="C2292" s="111" t="s">
        <v>93</v>
      </c>
      <c r="D2292" s="54" t="s">
        <v>958</v>
      </c>
    </row>
    <row r="2293" spans="1:4" ht="30" hidden="1" customHeight="1" x14ac:dyDescent="0.25">
      <c r="A2293" s="33" t="s">
        <v>468</v>
      </c>
      <c r="B2293" s="30" t="s">
        <v>41</v>
      </c>
      <c r="C2293" s="111" t="s">
        <v>93</v>
      </c>
      <c r="D2293" s="54" t="s">
        <v>957</v>
      </c>
    </row>
    <row r="2294" spans="1:4" ht="30" hidden="1" customHeight="1" x14ac:dyDescent="0.25">
      <c r="A2294" s="30" t="s">
        <v>23</v>
      </c>
      <c r="B2294" s="30" t="s">
        <v>41</v>
      </c>
      <c r="C2294" s="111" t="s">
        <v>107</v>
      </c>
      <c r="D2294" s="54" t="s">
        <v>955</v>
      </c>
    </row>
    <row r="2295" spans="1:4" ht="30" hidden="1" customHeight="1" x14ac:dyDescent="0.25">
      <c r="A2295" s="33" t="s">
        <v>468</v>
      </c>
      <c r="B2295" s="30" t="s">
        <v>41</v>
      </c>
      <c r="C2295" s="111" t="s">
        <v>103</v>
      </c>
      <c r="D2295" s="54" t="s">
        <v>736</v>
      </c>
    </row>
    <row r="2296" spans="1:4" ht="30" hidden="1" customHeight="1" x14ac:dyDescent="0.25">
      <c r="A2296" s="115" t="s">
        <v>2464</v>
      </c>
      <c r="B2296" s="30" t="s">
        <v>41</v>
      </c>
      <c r="C2296" s="111" t="s">
        <v>97</v>
      </c>
      <c r="D2296" s="54" t="s">
        <v>952</v>
      </c>
    </row>
    <row r="2297" spans="1:4" ht="30" hidden="1" customHeight="1" x14ac:dyDescent="0.25">
      <c r="A2297" s="33" t="s">
        <v>468</v>
      </c>
      <c r="B2297" s="30" t="s">
        <v>41</v>
      </c>
      <c r="C2297" s="111" t="s">
        <v>93</v>
      </c>
      <c r="D2297" s="54" t="s">
        <v>951</v>
      </c>
    </row>
    <row r="2298" spans="1:4" ht="30" hidden="1" customHeight="1" x14ac:dyDescent="0.25">
      <c r="A2298" s="30" t="s">
        <v>23</v>
      </c>
      <c r="B2298" s="31" t="s">
        <v>39</v>
      </c>
      <c r="C2298" s="111" t="s">
        <v>766</v>
      </c>
      <c r="D2298" s="54" t="s">
        <v>950</v>
      </c>
    </row>
    <row r="2299" spans="1:4" ht="30" hidden="1" customHeight="1" x14ac:dyDescent="0.25">
      <c r="A2299" s="33" t="s">
        <v>468</v>
      </c>
      <c r="B2299" s="31" t="s">
        <v>39</v>
      </c>
      <c r="C2299" s="111" t="s">
        <v>750</v>
      </c>
      <c r="D2299" s="54" t="s">
        <v>949</v>
      </c>
    </row>
    <row r="2300" spans="1:4" ht="30" hidden="1" customHeight="1" x14ac:dyDescent="0.25">
      <c r="A2300" s="33" t="s">
        <v>468</v>
      </c>
      <c r="B2300" s="31" t="s">
        <v>39</v>
      </c>
      <c r="C2300" s="111" t="s">
        <v>70</v>
      </c>
      <c r="D2300" s="54" t="s">
        <v>948</v>
      </c>
    </row>
    <row r="2301" spans="1:4" ht="30" hidden="1" customHeight="1" x14ac:dyDescent="0.25">
      <c r="A2301" s="33" t="s">
        <v>468</v>
      </c>
      <c r="B2301" s="31" t="s">
        <v>39</v>
      </c>
      <c r="C2301" s="111" t="s">
        <v>82</v>
      </c>
      <c r="D2301" s="54" t="s">
        <v>947</v>
      </c>
    </row>
    <row r="2302" spans="1:4" ht="30" hidden="1" customHeight="1" x14ac:dyDescent="0.25">
      <c r="A2302" s="33" t="s">
        <v>468</v>
      </c>
      <c r="B2302" s="31" t="s">
        <v>39</v>
      </c>
      <c r="C2302" s="111" t="s">
        <v>68</v>
      </c>
      <c r="D2302" s="54" t="s">
        <v>946</v>
      </c>
    </row>
    <row r="2303" spans="1:4" ht="30" hidden="1" customHeight="1" x14ac:dyDescent="0.25">
      <c r="A2303" s="30" t="s">
        <v>23</v>
      </c>
      <c r="B2303" s="31" t="s">
        <v>39</v>
      </c>
      <c r="C2303" s="111" t="s">
        <v>68</v>
      </c>
      <c r="D2303" s="54" t="s">
        <v>945</v>
      </c>
    </row>
    <row r="2304" spans="1:4" ht="30" hidden="1" customHeight="1" x14ac:dyDescent="0.25">
      <c r="A2304" s="33" t="s">
        <v>468</v>
      </c>
      <c r="B2304" s="31" t="s">
        <v>39</v>
      </c>
      <c r="C2304" s="111" t="s">
        <v>68</v>
      </c>
      <c r="D2304" s="54" t="s">
        <v>944</v>
      </c>
    </row>
    <row r="2305" spans="1:4" ht="30" hidden="1" customHeight="1" x14ac:dyDescent="0.25">
      <c r="A2305" s="30" t="s">
        <v>23</v>
      </c>
      <c r="B2305" s="31" t="s">
        <v>39</v>
      </c>
      <c r="C2305" s="111" t="s">
        <v>68</v>
      </c>
      <c r="D2305" s="54" t="s">
        <v>943</v>
      </c>
    </row>
    <row r="2306" spans="1:4" ht="30" hidden="1" customHeight="1" x14ac:dyDescent="0.25">
      <c r="A2306" s="33" t="s">
        <v>468</v>
      </c>
      <c r="B2306" s="31" t="s">
        <v>39</v>
      </c>
      <c r="C2306" s="111" t="s">
        <v>64</v>
      </c>
      <c r="D2306" s="54" t="s">
        <v>942</v>
      </c>
    </row>
    <row r="2307" spans="1:4" ht="30" hidden="1" customHeight="1" x14ac:dyDescent="0.25">
      <c r="A2307" s="33" t="s">
        <v>468</v>
      </c>
      <c r="B2307" s="31" t="s">
        <v>39</v>
      </c>
      <c r="C2307" s="111" t="s">
        <v>64</v>
      </c>
      <c r="D2307" s="54" t="s">
        <v>941</v>
      </c>
    </row>
    <row r="2308" spans="1:4" ht="30" hidden="1" customHeight="1" x14ac:dyDescent="0.25">
      <c r="A2308" s="33" t="s">
        <v>468</v>
      </c>
      <c r="B2308" s="31" t="s">
        <v>39</v>
      </c>
      <c r="C2308" s="111" t="s">
        <v>64</v>
      </c>
      <c r="D2308" s="54" t="s">
        <v>940</v>
      </c>
    </row>
    <row r="2309" spans="1:4" ht="30" hidden="1" customHeight="1" x14ac:dyDescent="0.25">
      <c r="A2309" s="33" t="s">
        <v>468</v>
      </c>
      <c r="B2309" s="31" t="s">
        <v>39</v>
      </c>
      <c r="C2309" s="111" t="s">
        <v>64</v>
      </c>
      <c r="D2309" s="54" t="s">
        <v>939</v>
      </c>
    </row>
    <row r="2310" spans="1:4" ht="30" hidden="1" customHeight="1" x14ac:dyDescent="0.25">
      <c r="A2310" s="33" t="s">
        <v>468</v>
      </c>
      <c r="B2310" s="31" t="s">
        <v>39</v>
      </c>
      <c r="C2310" s="111" t="s">
        <v>64</v>
      </c>
      <c r="D2310" s="54" t="s">
        <v>938</v>
      </c>
    </row>
    <row r="2311" spans="1:4" ht="30" hidden="1" customHeight="1" x14ac:dyDescent="0.25">
      <c r="A2311" s="33" t="s">
        <v>468</v>
      </c>
      <c r="B2311" s="30" t="s">
        <v>40</v>
      </c>
      <c r="C2311" s="111" t="s">
        <v>902</v>
      </c>
      <c r="D2311" s="54" t="s">
        <v>937</v>
      </c>
    </row>
    <row r="2312" spans="1:4" ht="30" hidden="1" customHeight="1" x14ac:dyDescent="0.25">
      <c r="A2312" s="33" t="s">
        <v>468</v>
      </c>
      <c r="B2312" s="30" t="s">
        <v>39</v>
      </c>
      <c r="C2312" s="111" t="s">
        <v>59</v>
      </c>
      <c r="D2312" s="54" t="s">
        <v>936</v>
      </c>
    </row>
    <row r="2313" spans="1:4" ht="30" hidden="1" customHeight="1" x14ac:dyDescent="0.25">
      <c r="A2313" s="30" t="s">
        <v>23</v>
      </c>
      <c r="B2313" s="30" t="s">
        <v>39</v>
      </c>
      <c r="C2313" s="111" t="s">
        <v>59</v>
      </c>
      <c r="D2313" s="54" t="s">
        <v>935</v>
      </c>
    </row>
    <row r="2314" spans="1:4" ht="30" hidden="1" customHeight="1" x14ac:dyDescent="0.25">
      <c r="A2314" s="33" t="s">
        <v>468</v>
      </c>
      <c r="B2314" s="30" t="s">
        <v>39</v>
      </c>
      <c r="C2314" s="111" t="s">
        <v>59</v>
      </c>
      <c r="D2314" s="54" t="s">
        <v>934</v>
      </c>
    </row>
    <row r="2315" spans="1:4" ht="30" hidden="1" customHeight="1" x14ac:dyDescent="0.25">
      <c r="A2315" s="33" t="s">
        <v>468</v>
      </c>
      <c r="B2315" s="30" t="s">
        <v>39</v>
      </c>
      <c r="C2315" s="111" t="s">
        <v>754</v>
      </c>
      <c r="D2315" s="54" t="s">
        <v>933</v>
      </c>
    </row>
    <row r="2316" spans="1:4" ht="30" hidden="1" customHeight="1" x14ac:dyDescent="0.25">
      <c r="A2316" s="33" t="s">
        <v>468</v>
      </c>
      <c r="B2316" s="30" t="s">
        <v>39</v>
      </c>
      <c r="C2316" s="111" t="s">
        <v>754</v>
      </c>
      <c r="D2316" s="54" t="s">
        <v>932</v>
      </c>
    </row>
    <row r="2317" spans="1:4" ht="30" hidden="1" customHeight="1" x14ac:dyDescent="0.25">
      <c r="A2317" s="33" t="s">
        <v>468</v>
      </c>
      <c r="B2317" s="31" t="s">
        <v>39</v>
      </c>
      <c r="C2317" s="111" t="s">
        <v>752</v>
      </c>
      <c r="D2317" s="54" t="s">
        <v>931</v>
      </c>
    </row>
    <row r="2318" spans="1:4" ht="30" hidden="1" customHeight="1" x14ac:dyDescent="0.25">
      <c r="A2318" s="33" t="s">
        <v>468</v>
      </c>
      <c r="B2318" s="31" t="s">
        <v>39</v>
      </c>
      <c r="C2318" s="111" t="s">
        <v>752</v>
      </c>
      <c r="D2318" s="54" t="s">
        <v>930</v>
      </c>
    </row>
    <row r="2319" spans="1:4" ht="30" hidden="1" customHeight="1" x14ac:dyDescent="0.25">
      <c r="A2319" s="33" t="s">
        <v>468</v>
      </c>
      <c r="B2319" s="31" t="s">
        <v>39</v>
      </c>
      <c r="C2319" s="111" t="s">
        <v>752</v>
      </c>
      <c r="D2319" s="54" t="s">
        <v>929</v>
      </c>
    </row>
    <row r="2320" spans="1:4" ht="30" hidden="1" customHeight="1" x14ac:dyDescent="0.25">
      <c r="A2320" s="33" t="s">
        <v>468</v>
      </c>
      <c r="B2320" s="31" t="s">
        <v>39</v>
      </c>
      <c r="C2320" s="111" t="s">
        <v>752</v>
      </c>
      <c r="D2320" s="54" t="s">
        <v>928</v>
      </c>
    </row>
    <row r="2321" spans="1:4" ht="30" hidden="1" customHeight="1" x14ac:dyDescent="0.25">
      <c r="A2321" s="30" t="s">
        <v>23</v>
      </c>
      <c r="B2321" s="31" t="s">
        <v>39</v>
      </c>
      <c r="C2321" s="111" t="s">
        <v>752</v>
      </c>
      <c r="D2321" s="54" t="s">
        <v>927</v>
      </c>
    </row>
    <row r="2322" spans="1:4" ht="30" hidden="1" customHeight="1" x14ac:dyDescent="0.25">
      <c r="A2322" s="35" t="s">
        <v>2463</v>
      </c>
      <c r="B2322" s="30" t="s">
        <v>40</v>
      </c>
      <c r="C2322" s="111" t="s">
        <v>905</v>
      </c>
      <c r="D2322" s="54" t="s">
        <v>906</v>
      </c>
    </row>
    <row r="2323" spans="1:4" ht="30" hidden="1" customHeight="1" x14ac:dyDescent="0.25">
      <c r="A2323" s="115" t="s">
        <v>2464</v>
      </c>
      <c r="B2323" s="30" t="s">
        <v>40</v>
      </c>
      <c r="C2323" s="111" t="s">
        <v>900</v>
      </c>
      <c r="D2323" s="54" t="s">
        <v>114</v>
      </c>
    </row>
    <row r="2324" spans="1:4" ht="30" hidden="1" customHeight="1" x14ac:dyDescent="0.25">
      <c r="A2324" s="115" t="s">
        <v>2464</v>
      </c>
      <c r="B2324" s="30" t="s">
        <v>40</v>
      </c>
      <c r="C2324" s="111" t="s">
        <v>899</v>
      </c>
      <c r="D2324" s="54" t="s">
        <v>898</v>
      </c>
    </row>
    <row r="2325" spans="1:4" ht="30" hidden="1" customHeight="1" x14ac:dyDescent="0.25">
      <c r="A2325" s="35" t="s">
        <v>2463</v>
      </c>
      <c r="B2325" s="30" t="s">
        <v>34</v>
      </c>
      <c r="C2325" s="111" t="s">
        <v>896</v>
      </c>
      <c r="D2325" s="54" t="s">
        <v>895</v>
      </c>
    </row>
    <row r="2326" spans="1:4" ht="30" hidden="1" customHeight="1" x14ac:dyDescent="0.25">
      <c r="A2326" s="30" t="s">
        <v>23</v>
      </c>
      <c r="B2326" s="98" t="s">
        <v>33</v>
      </c>
      <c r="C2326" s="24" t="s">
        <v>642</v>
      </c>
      <c r="D2326" s="24" t="s">
        <v>894</v>
      </c>
    </row>
    <row r="2327" spans="1:4" ht="30" hidden="1" customHeight="1" x14ac:dyDescent="0.25">
      <c r="A2327" s="33" t="s">
        <v>468</v>
      </c>
      <c r="B2327" s="31" t="s">
        <v>33</v>
      </c>
      <c r="C2327" s="24" t="s">
        <v>642</v>
      </c>
      <c r="D2327" s="24" t="s">
        <v>893</v>
      </c>
    </row>
    <row r="2328" spans="1:4" ht="30" hidden="1" customHeight="1" x14ac:dyDescent="0.25">
      <c r="A2328" s="33" t="s">
        <v>468</v>
      </c>
      <c r="B2328" s="31" t="s">
        <v>33</v>
      </c>
      <c r="C2328" s="24" t="s">
        <v>642</v>
      </c>
      <c r="D2328" s="24" t="s">
        <v>892</v>
      </c>
    </row>
    <row r="2329" spans="1:4" ht="30" hidden="1" customHeight="1" x14ac:dyDescent="0.25">
      <c r="A2329" s="33" t="s">
        <v>468</v>
      </c>
      <c r="B2329" s="31" t="s">
        <v>33</v>
      </c>
      <c r="C2329" s="24" t="s">
        <v>639</v>
      </c>
      <c r="D2329" s="24" t="s">
        <v>891</v>
      </c>
    </row>
    <row r="2330" spans="1:4" ht="30" hidden="1" customHeight="1" x14ac:dyDescent="0.25">
      <c r="A2330" s="30" t="s">
        <v>23</v>
      </c>
      <c r="B2330" s="31" t="s">
        <v>33</v>
      </c>
      <c r="C2330" s="24" t="s">
        <v>890</v>
      </c>
      <c r="D2330" s="24" t="s">
        <v>889</v>
      </c>
    </row>
    <row r="2331" spans="1:4" ht="30" hidden="1" customHeight="1" x14ac:dyDescent="0.25">
      <c r="A2331" s="33" t="s">
        <v>468</v>
      </c>
      <c r="B2331" s="30" t="s">
        <v>32</v>
      </c>
      <c r="C2331" s="111" t="s">
        <v>32</v>
      </c>
      <c r="D2331" s="54" t="s">
        <v>883</v>
      </c>
    </row>
    <row r="2332" spans="1:4" ht="30" hidden="1" customHeight="1" x14ac:dyDescent="0.25">
      <c r="A2332" s="33" t="s">
        <v>468</v>
      </c>
      <c r="B2332" s="30" t="s">
        <v>32</v>
      </c>
      <c r="C2332" s="111" t="s">
        <v>888</v>
      </c>
      <c r="D2332" s="54" t="s">
        <v>887</v>
      </c>
    </row>
    <row r="2333" spans="1:4" ht="30" hidden="1" customHeight="1" x14ac:dyDescent="0.25">
      <c r="A2333" s="33" t="s">
        <v>468</v>
      </c>
      <c r="B2333" s="30" t="s">
        <v>32</v>
      </c>
      <c r="C2333" s="111" t="s">
        <v>886</v>
      </c>
      <c r="D2333" s="54" t="s">
        <v>885</v>
      </c>
    </row>
    <row r="2334" spans="1:4" ht="30" hidden="1" customHeight="1" x14ac:dyDescent="0.25">
      <c r="A2334" s="33" t="s">
        <v>468</v>
      </c>
      <c r="B2334" s="30" t="s">
        <v>32</v>
      </c>
      <c r="C2334" s="111" t="s">
        <v>884</v>
      </c>
      <c r="D2334" s="54" t="s">
        <v>883</v>
      </c>
    </row>
    <row r="2335" spans="1:4" ht="30" hidden="1" customHeight="1" x14ac:dyDescent="0.25">
      <c r="A2335" s="33" t="s">
        <v>468</v>
      </c>
      <c r="B2335" s="30" t="s">
        <v>32</v>
      </c>
      <c r="C2335" s="111" t="s">
        <v>882</v>
      </c>
      <c r="D2335" s="54" t="s">
        <v>420</v>
      </c>
    </row>
    <row r="2336" spans="1:4" ht="30" hidden="1" customHeight="1" x14ac:dyDescent="0.25">
      <c r="A2336" s="33" t="s">
        <v>468</v>
      </c>
      <c r="B2336" s="30" t="s">
        <v>32</v>
      </c>
      <c r="C2336" s="111" t="s">
        <v>881</v>
      </c>
      <c r="D2336" s="54" t="s">
        <v>880</v>
      </c>
    </row>
    <row r="2337" spans="1:4" ht="30" hidden="1" customHeight="1" x14ac:dyDescent="0.25">
      <c r="A2337" s="33" t="s">
        <v>468</v>
      </c>
      <c r="B2337" s="30" t="s">
        <v>30</v>
      </c>
      <c r="C2337" s="111" t="s">
        <v>879</v>
      </c>
      <c r="D2337" s="54" t="s">
        <v>878</v>
      </c>
    </row>
    <row r="2338" spans="1:4" ht="30" hidden="1" customHeight="1" x14ac:dyDescent="0.25">
      <c r="A2338" s="33" t="s">
        <v>468</v>
      </c>
      <c r="B2338" s="30" t="s">
        <v>30</v>
      </c>
      <c r="C2338" s="111" t="s">
        <v>864</v>
      </c>
      <c r="D2338" s="54" t="s">
        <v>877</v>
      </c>
    </row>
    <row r="2339" spans="1:4" ht="30" hidden="1" customHeight="1" x14ac:dyDescent="0.25">
      <c r="A2339" s="33" t="s">
        <v>468</v>
      </c>
      <c r="B2339" s="30" t="s">
        <v>30</v>
      </c>
      <c r="C2339" s="111" t="s">
        <v>860</v>
      </c>
      <c r="D2339" s="54" t="s">
        <v>876</v>
      </c>
    </row>
    <row r="2340" spans="1:4" ht="30" hidden="1" customHeight="1" x14ac:dyDescent="0.25">
      <c r="A2340" s="33" t="s">
        <v>468</v>
      </c>
      <c r="B2340" s="30" t="s">
        <v>30</v>
      </c>
      <c r="C2340" s="111" t="s">
        <v>862</v>
      </c>
      <c r="D2340" s="54" t="s">
        <v>31</v>
      </c>
    </row>
    <row r="2341" spans="1:4" ht="30" hidden="1" customHeight="1" x14ac:dyDescent="0.25">
      <c r="A2341" s="115" t="s">
        <v>2464</v>
      </c>
      <c r="B2341" s="30" t="s">
        <v>30</v>
      </c>
      <c r="C2341" s="111" t="s">
        <v>862</v>
      </c>
      <c r="D2341" s="54" t="s">
        <v>861</v>
      </c>
    </row>
    <row r="2342" spans="1:4" ht="30" hidden="1" customHeight="1" x14ac:dyDescent="0.25">
      <c r="A2342" s="33" t="s">
        <v>468</v>
      </c>
      <c r="B2342" s="30" t="s">
        <v>29</v>
      </c>
      <c r="C2342" s="111" t="s">
        <v>830</v>
      </c>
      <c r="D2342" s="54" t="s">
        <v>857</v>
      </c>
    </row>
    <row r="2343" spans="1:4" ht="30" hidden="1" customHeight="1" x14ac:dyDescent="0.25">
      <c r="A2343" s="33" t="s">
        <v>468</v>
      </c>
      <c r="B2343" s="30" t="s">
        <v>29</v>
      </c>
      <c r="C2343" s="111" t="s">
        <v>830</v>
      </c>
      <c r="D2343" s="54" t="s">
        <v>856</v>
      </c>
    </row>
    <row r="2344" spans="1:4" ht="30" hidden="1" customHeight="1" x14ac:dyDescent="0.25">
      <c r="A2344" s="34" t="s">
        <v>2464</v>
      </c>
      <c r="B2344" s="30" t="s">
        <v>29</v>
      </c>
      <c r="C2344" s="111" t="s">
        <v>830</v>
      </c>
      <c r="D2344" s="54" t="s">
        <v>858</v>
      </c>
    </row>
    <row r="2345" spans="1:4" ht="30" hidden="1" customHeight="1" x14ac:dyDescent="0.25">
      <c r="A2345" s="33" t="s">
        <v>468</v>
      </c>
      <c r="B2345" s="30" t="s">
        <v>29</v>
      </c>
      <c r="C2345" s="111" t="s">
        <v>828</v>
      </c>
      <c r="D2345" s="54" t="s">
        <v>857</v>
      </c>
    </row>
    <row r="2346" spans="1:4" ht="30" hidden="1" customHeight="1" x14ac:dyDescent="0.25">
      <c r="A2346" s="33" t="s">
        <v>468</v>
      </c>
      <c r="B2346" s="30" t="s">
        <v>29</v>
      </c>
      <c r="C2346" s="111" t="s">
        <v>828</v>
      </c>
      <c r="D2346" s="54" t="s">
        <v>856</v>
      </c>
    </row>
    <row r="2347" spans="1:4" ht="30" hidden="1" customHeight="1" x14ac:dyDescent="0.25">
      <c r="A2347" s="33" t="s">
        <v>468</v>
      </c>
      <c r="B2347" s="30" t="s">
        <v>29</v>
      </c>
      <c r="C2347" s="111" t="s">
        <v>855</v>
      </c>
      <c r="D2347" s="54" t="s">
        <v>729</v>
      </c>
    </row>
    <row r="2348" spans="1:4" ht="30" hidden="1" customHeight="1" x14ac:dyDescent="0.25">
      <c r="A2348" s="33" t="s">
        <v>468</v>
      </c>
      <c r="B2348" s="30" t="s">
        <v>29</v>
      </c>
      <c r="C2348" s="111" t="s">
        <v>821</v>
      </c>
      <c r="D2348" s="54" t="s">
        <v>735</v>
      </c>
    </row>
    <row r="2349" spans="1:4" ht="30" hidden="1" customHeight="1" x14ac:dyDescent="0.25">
      <c r="A2349" s="30" t="s">
        <v>23</v>
      </c>
      <c r="B2349" s="30" t="s">
        <v>29</v>
      </c>
      <c r="C2349" s="111" t="s">
        <v>821</v>
      </c>
      <c r="D2349" s="54" t="s">
        <v>733</v>
      </c>
    </row>
    <row r="2350" spans="1:4" ht="30" hidden="1" customHeight="1" x14ac:dyDescent="0.25">
      <c r="A2350" s="30" t="s">
        <v>23</v>
      </c>
      <c r="B2350" s="30" t="s">
        <v>29</v>
      </c>
      <c r="C2350" s="111" t="s">
        <v>821</v>
      </c>
      <c r="D2350" s="54" t="s">
        <v>664</v>
      </c>
    </row>
    <row r="2351" spans="1:4" ht="30" hidden="1" customHeight="1" x14ac:dyDescent="0.25">
      <c r="A2351" s="33" t="s">
        <v>468</v>
      </c>
      <c r="B2351" s="30" t="s">
        <v>29</v>
      </c>
      <c r="C2351" s="111" t="s">
        <v>821</v>
      </c>
      <c r="D2351" s="54" t="s">
        <v>731</v>
      </c>
    </row>
    <row r="2352" spans="1:4" ht="30" hidden="1" customHeight="1" x14ac:dyDescent="0.25">
      <c r="A2352" s="33" t="s">
        <v>468</v>
      </c>
      <c r="B2352" s="30" t="s">
        <v>29</v>
      </c>
      <c r="C2352" s="111" t="s">
        <v>821</v>
      </c>
      <c r="D2352" s="54" t="s">
        <v>730</v>
      </c>
    </row>
    <row r="2353" spans="1:4" ht="30" hidden="1" customHeight="1" x14ac:dyDescent="0.25">
      <c r="A2353" s="33" t="s">
        <v>468</v>
      </c>
      <c r="B2353" s="30" t="s">
        <v>29</v>
      </c>
      <c r="C2353" s="111" t="s">
        <v>821</v>
      </c>
      <c r="D2353" s="54" t="s">
        <v>568</v>
      </c>
    </row>
    <row r="2354" spans="1:4" ht="30" hidden="1" customHeight="1" x14ac:dyDescent="0.25">
      <c r="A2354" s="34" t="s">
        <v>2466</v>
      </c>
      <c r="B2354" s="30" t="s">
        <v>29</v>
      </c>
      <c r="C2354" s="24" t="s">
        <v>833</v>
      </c>
      <c r="D2354" s="54" t="s">
        <v>513</v>
      </c>
    </row>
    <row r="2355" spans="1:4" ht="30" hidden="1" customHeight="1" x14ac:dyDescent="0.25">
      <c r="A2355" s="30" t="s">
        <v>23</v>
      </c>
      <c r="B2355" s="30" t="s">
        <v>29</v>
      </c>
      <c r="C2355" s="111" t="s">
        <v>830</v>
      </c>
      <c r="D2355" s="54" t="s">
        <v>853</v>
      </c>
    </row>
    <row r="2356" spans="1:4" ht="30" hidden="1" customHeight="1" x14ac:dyDescent="0.25">
      <c r="A2356" s="30" t="s">
        <v>23</v>
      </c>
      <c r="B2356" s="30" t="s">
        <v>29</v>
      </c>
      <c r="C2356" s="111" t="s">
        <v>821</v>
      </c>
      <c r="D2356" s="54" t="s">
        <v>385</v>
      </c>
    </row>
    <row r="2357" spans="1:4" ht="30" hidden="1" customHeight="1" x14ac:dyDescent="0.25">
      <c r="A2357" s="30" t="s">
        <v>23</v>
      </c>
      <c r="B2357" s="30" t="s">
        <v>29</v>
      </c>
      <c r="C2357" s="111" t="s">
        <v>821</v>
      </c>
      <c r="D2357" s="54" t="s">
        <v>850</v>
      </c>
    </row>
    <row r="2358" spans="1:4" ht="30" hidden="1" customHeight="1" x14ac:dyDescent="0.25">
      <c r="A2358" s="30" t="s">
        <v>23</v>
      </c>
      <c r="B2358" s="30" t="s">
        <v>29</v>
      </c>
      <c r="C2358" s="111" t="s">
        <v>830</v>
      </c>
      <c r="D2358" s="54" t="s">
        <v>849</v>
      </c>
    </row>
    <row r="2359" spans="1:4" ht="30" hidden="1" customHeight="1" x14ac:dyDescent="0.25">
      <c r="A2359" s="30" t="s">
        <v>23</v>
      </c>
      <c r="B2359" s="30" t="s">
        <v>29</v>
      </c>
      <c r="C2359" s="111" t="s">
        <v>830</v>
      </c>
      <c r="D2359" s="54" t="s">
        <v>843</v>
      </c>
    </row>
    <row r="2360" spans="1:4" ht="30" hidden="1" customHeight="1" x14ac:dyDescent="0.25">
      <c r="A2360" s="35" t="s">
        <v>2463</v>
      </c>
      <c r="B2360" s="30" t="s">
        <v>29</v>
      </c>
      <c r="C2360" s="111" t="s">
        <v>830</v>
      </c>
      <c r="D2360" s="54" t="s">
        <v>848</v>
      </c>
    </row>
    <row r="2361" spans="1:4" ht="30" hidden="1" customHeight="1" x14ac:dyDescent="0.25">
      <c r="A2361" s="30" t="s">
        <v>23</v>
      </c>
      <c r="B2361" s="30" t="s">
        <v>29</v>
      </c>
      <c r="C2361" s="111" t="s">
        <v>830</v>
      </c>
      <c r="D2361" s="54" t="s">
        <v>842</v>
      </c>
    </row>
    <row r="2362" spans="1:4" ht="30" hidden="1" customHeight="1" x14ac:dyDescent="0.25">
      <c r="A2362" s="30" t="s">
        <v>23</v>
      </c>
      <c r="B2362" s="30" t="s">
        <v>29</v>
      </c>
      <c r="C2362" s="111" t="s">
        <v>828</v>
      </c>
      <c r="D2362" s="54" t="s">
        <v>844</v>
      </c>
    </row>
    <row r="2363" spans="1:4" ht="30" hidden="1" customHeight="1" x14ac:dyDescent="0.25">
      <c r="A2363" s="30" t="s">
        <v>23</v>
      </c>
      <c r="B2363" s="30" t="s">
        <v>29</v>
      </c>
      <c r="C2363" s="111" t="s">
        <v>828</v>
      </c>
      <c r="D2363" s="54" t="s">
        <v>843</v>
      </c>
    </row>
    <row r="2364" spans="1:4" ht="30" hidden="1" customHeight="1" x14ac:dyDescent="0.25">
      <c r="A2364" s="30" t="s">
        <v>23</v>
      </c>
      <c r="B2364" s="30" t="s">
        <v>29</v>
      </c>
      <c r="C2364" s="111" t="s">
        <v>828</v>
      </c>
      <c r="D2364" s="54" t="s">
        <v>842</v>
      </c>
    </row>
    <row r="2365" spans="1:4" ht="30" hidden="1" customHeight="1" x14ac:dyDescent="0.25">
      <c r="A2365" s="30" t="s">
        <v>23</v>
      </c>
      <c r="B2365" s="30" t="s">
        <v>29</v>
      </c>
      <c r="C2365" s="111" t="s">
        <v>828</v>
      </c>
      <c r="D2365" s="54" t="s">
        <v>841</v>
      </c>
    </row>
    <row r="2366" spans="1:4" ht="30" hidden="1" customHeight="1" x14ac:dyDescent="0.25">
      <c r="A2366" s="35" t="s">
        <v>2463</v>
      </c>
      <c r="B2366" s="30" t="s">
        <v>29</v>
      </c>
      <c r="C2366" s="111" t="s">
        <v>830</v>
      </c>
      <c r="D2366" s="54" t="s">
        <v>832</v>
      </c>
    </row>
    <row r="2367" spans="1:4" ht="30" hidden="1" customHeight="1" x14ac:dyDescent="0.25">
      <c r="A2367" s="33" t="s">
        <v>468</v>
      </c>
      <c r="B2367" s="30" t="s">
        <v>29</v>
      </c>
      <c r="C2367" s="111" t="s">
        <v>830</v>
      </c>
      <c r="D2367" s="54" t="s">
        <v>829</v>
      </c>
    </row>
    <row r="2368" spans="1:4" ht="30" hidden="1" customHeight="1" x14ac:dyDescent="0.25">
      <c r="A2368" s="33" t="s">
        <v>468</v>
      </c>
      <c r="B2368" s="30" t="s">
        <v>29</v>
      </c>
      <c r="C2368" s="111" t="s">
        <v>828</v>
      </c>
      <c r="D2368" s="54" t="s">
        <v>827</v>
      </c>
    </row>
    <row r="2369" spans="1:4" ht="30" hidden="1" customHeight="1" x14ac:dyDescent="0.25">
      <c r="A2369" s="30" t="s">
        <v>23</v>
      </c>
      <c r="B2369" s="30" t="s">
        <v>29</v>
      </c>
      <c r="C2369" s="111" t="s">
        <v>821</v>
      </c>
      <c r="D2369" s="54" t="s">
        <v>826</v>
      </c>
    </row>
    <row r="2370" spans="1:4" ht="30" hidden="1" customHeight="1" x14ac:dyDescent="0.25">
      <c r="A2370" s="30" t="s">
        <v>23</v>
      </c>
      <c r="B2370" s="30" t="s">
        <v>29</v>
      </c>
      <c r="C2370" s="111" t="s">
        <v>821</v>
      </c>
      <c r="D2370" s="54" t="s">
        <v>825</v>
      </c>
    </row>
    <row r="2371" spans="1:4" ht="30" hidden="1" customHeight="1" x14ac:dyDescent="0.25">
      <c r="A2371" s="30" t="s">
        <v>23</v>
      </c>
      <c r="B2371" s="30" t="s">
        <v>29</v>
      </c>
      <c r="C2371" s="111" t="s">
        <v>821</v>
      </c>
      <c r="D2371" s="54" t="s">
        <v>674</v>
      </c>
    </row>
    <row r="2372" spans="1:4" ht="30" hidden="1" customHeight="1" x14ac:dyDescent="0.25">
      <c r="A2372" s="33" t="s">
        <v>468</v>
      </c>
      <c r="B2372" s="30" t="s">
        <v>29</v>
      </c>
      <c r="C2372" s="111" t="s">
        <v>821</v>
      </c>
      <c r="D2372" s="54" t="s">
        <v>704</v>
      </c>
    </row>
    <row r="2373" spans="1:4" ht="30" hidden="1" customHeight="1" x14ac:dyDescent="0.25">
      <c r="A2373" s="30" t="s">
        <v>23</v>
      </c>
      <c r="B2373" s="30" t="s">
        <v>29</v>
      </c>
      <c r="C2373" s="111" t="s">
        <v>821</v>
      </c>
      <c r="D2373" s="54" t="s">
        <v>822</v>
      </c>
    </row>
    <row r="2374" spans="1:4" ht="30" hidden="1" customHeight="1" x14ac:dyDescent="0.25">
      <c r="A2374" s="30" t="s">
        <v>23</v>
      </c>
      <c r="B2374" s="30" t="s">
        <v>29</v>
      </c>
      <c r="C2374" s="111" t="s">
        <v>821</v>
      </c>
      <c r="D2374" s="54" t="s">
        <v>683</v>
      </c>
    </row>
    <row r="2375" spans="1:4" ht="30" hidden="1" customHeight="1" x14ac:dyDescent="0.25">
      <c r="A2375" s="33" t="s">
        <v>468</v>
      </c>
      <c r="B2375" s="30" t="s">
        <v>28</v>
      </c>
      <c r="C2375" s="55" t="s">
        <v>820</v>
      </c>
      <c r="D2375" s="54" t="s">
        <v>809</v>
      </c>
    </row>
    <row r="2376" spans="1:4" ht="30" hidden="1" customHeight="1" x14ac:dyDescent="0.25">
      <c r="A2376" s="33" t="s">
        <v>468</v>
      </c>
      <c r="B2376" s="30" t="s">
        <v>27</v>
      </c>
      <c r="C2376" s="111" t="s">
        <v>798</v>
      </c>
      <c r="D2376" s="54" t="s">
        <v>816</v>
      </c>
    </row>
    <row r="2377" spans="1:4" ht="30" hidden="1" customHeight="1" x14ac:dyDescent="0.25">
      <c r="A2377" s="33" t="s">
        <v>468</v>
      </c>
      <c r="B2377" s="30" t="s">
        <v>27</v>
      </c>
      <c r="C2377" s="111" t="s">
        <v>808</v>
      </c>
      <c r="D2377" s="54" t="s">
        <v>810</v>
      </c>
    </row>
    <row r="2378" spans="1:4" ht="30" hidden="1" customHeight="1" x14ac:dyDescent="0.25">
      <c r="A2378" s="33" t="s">
        <v>468</v>
      </c>
      <c r="B2378" s="30" t="s">
        <v>27</v>
      </c>
      <c r="C2378" s="111" t="s">
        <v>779</v>
      </c>
      <c r="D2378" s="54" t="s">
        <v>288</v>
      </c>
    </row>
    <row r="2379" spans="1:4" ht="30" hidden="1" customHeight="1" x14ac:dyDescent="0.25">
      <c r="A2379" s="33" t="s">
        <v>468</v>
      </c>
      <c r="B2379" s="30" t="s">
        <v>27</v>
      </c>
      <c r="C2379" s="111" t="s">
        <v>779</v>
      </c>
      <c r="D2379" s="54" t="s">
        <v>814</v>
      </c>
    </row>
    <row r="2380" spans="1:4" ht="30" hidden="1" customHeight="1" x14ac:dyDescent="0.25">
      <c r="A2380" s="33" t="s">
        <v>468</v>
      </c>
      <c r="B2380" s="30" t="s">
        <v>27</v>
      </c>
      <c r="C2380" s="111" t="s">
        <v>775</v>
      </c>
      <c r="D2380" s="54" t="s">
        <v>815</v>
      </c>
    </row>
    <row r="2381" spans="1:4" ht="30" hidden="1" customHeight="1" x14ac:dyDescent="0.25">
      <c r="A2381" s="33" t="s">
        <v>468</v>
      </c>
      <c r="B2381" s="30" t="s">
        <v>27</v>
      </c>
      <c r="C2381" s="111" t="s">
        <v>775</v>
      </c>
      <c r="D2381" s="54" t="s">
        <v>814</v>
      </c>
    </row>
    <row r="2382" spans="1:4" ht="30" hidden="1" customHeight="1" x14ac:dyDescent="0.25">
      <c r="A2382" s="33" t="s">
        <v>468</v>
      </c>
      <c r="B2382" s="30" t="s">
        <v>27</v>
      </c>
      <c r="C2382" s="111" t="s">
        <v>787</v>
      </c>
      <c r="D2382" s="54" t="s">
        <v>813</v>
      </c>
    </row>
    <row r="2383" spans="1:4" ht="30" hidden="1" customHeight="1" x14ac:dyDescent="0.25">
      <c r="A2383" s="33" t="s">
        <v>468</v>
      </c>
      <c r="B2383" s="30" t="s">
        <v>27</v>
      </c>
      <c r="C2383" s="111" t="s">
        <v>787</v>
      </c>
      <c r="D2383" s="54" t="s">
        <v>812</v>
      </c>
    </row>
    <row r="2384" spans="1:4" ht="30" hidden="1" customHeight="1" x14ac:dyDescent="0.25">
      <c r="A2384" s="33" t="s">
        <v>468</v>
      </c>
      <c r="B2384" s="30" t="s">
        <v>27</v>
      </c>
      <c r="C2384" s="111" t="s">
        <v>795</v>
      </c>
      <c r="D2384" s="54" t="s">
        <v>811</v>
      </c>
    </row>
    <row r="2385" spans="1:4" ht="30" hidden="1" customHeight="1" x14ac:dyDescent="0.25">
      <c r="A2385" s="33" t="s">
        <v>468</v>
      </c>
      <c r="B2385" s="30" t="s">
        <v>27</v>
      </c>
      <c r="C2385" s="111" t="s">
        <v>799</v>
      </c>
      <c r="D2385" s="54" t="s">
        <v>810</v>
      </c>
    </row>
    <row r="2386" spans="1:4" ht="30" hidden="1" customHeight="1" x14ac:dyDescent="0.25">
      <c r="A2386" s="30" t="s">
        <v>23</v>
      </c>
      <c r="B2386" s="30" t="s">
        <v>27</v>
      </c>
      <c r="C2386" s="111" t="s">
        <v>808</v>
      </c>
      <c r="D2386" s="54" t="s">
        <v>807</v>
      </c>
    </row>
    <row r="2387" spans="1:4" ht="30" hidden="1" customHeight="1" x14ac:dyDescent="0.25">
      <c r="A2387" s="34" t="s">
        <v>2466</v>
      </c>
      <c r="B2387" s="30" t="s">
        <v>27</v>
      </c>
      <c r="C2387" s="24" t="s">
        <v>806</v>
      </c>
      <c r="D2387" s="54" t="s">
        <v>805</v>
      </c>
    </row>
    <row r="2388" spans="1:4" ht="30" hidden="1" customHeight="1" x14ac:dyDescent="0.25">
      <c r="A2388" s="30" t="s">
        <v>23</v>
      </c>
      <c r="B2388" s="30" t="s">
        <v>27</v>
      </c>
      <c r="C2388" s="111" t="s">
        <v>775</v>
      </c>
      <c r="D2388" s="54" t="s">
        <v>802</v>
      </c>
    </row>
    <row r="2389" spans="1:4" ht="30" hidden="1" customHeight="1" x14ac:dyDescent="0.25">
      <c r="A2389" s="33" t="s">
        <v>468</v>
      </c>
      <c r="B2389" s="30" t="s">
        <v>27</v>
      </c>
      <c r="C2389" s="111" t="s">
        <v>787</v>
      </c>
      <c r="D2389" s="54" t="s">
        <v>801</v>
      </c>
    </row>
    <row r="2390" spans="1:4" ht="30" hidden="1" customHeight="1" x14ac:dyDescent="0.25">
      <c r="A2390" s="35" t="s">
        <v>2463</v>
      </c>
      <c r="B2390" s="30" t="s">
        <v>27</v>
      </c>
      <c r="C2390" s="111" t="s">
        <v>787</v>
      </c>
      <c r="D2390" s="54" t="s">
        <v>800</v>
      </c>
    </row>
    <row r="2391" spans="1:4" ht="30" hidden="1" customHeight="1" x14ac:dyDescent="0.25">
      <c r="A2391" s="30" t="s">
        <v>23</v>
      </c>
      <c r="B2391" s="30" t="s">
        <v>27</v>
      </c>
      <c r="C2391" s="111" t="s">
        <v>787</v>
      </c>
      <c r="D2391" s="54" t="s">
        <v>786</v>
      </c>
    </row>
    <row r="2392" spans="1:4" ht="30" hidden="1" customHeight="1" x14ac:dyDescent="0.25">
      <c r="A2392" s="35" t="s">
        <v>2463</v>
      </c>
      <c r="B2392" s="30" t="s">
        <v>27</v>
      </c>
      <c r="C2392" s="111" t="s">
        <v>44</v>
      </c>
      <c r="D2392" s="54" t="s">
        <v>780</v>
      </c>
    </row>
    <row r="2393" spans="1:4" ht="30" hidden="1" customHeight="1" x14ac:dyDescent="0.25">
      <c r="A2393" s="30" t="s">
        <v>23</v>
      </c>
      <c r="B2393" s="30" t="s">
        <v>27</v>
      </c>
      <c r="C2393" s="111" t="s">
        <v>775</v>
      </c>
      <c r="D2393" s="54" t="s">
        <v>774</v>
      </c>
    </row>
    <row r="2394" spans="1:4" ht="30" hidden="1" customHeight="1" x14ac:dyDescent="0.25">
      <c r="A2394" s="30" t="s">
        <v>23</v>
      </c>
      <c r="B2394" s="31" t="s">
        <v>39</v>
      </c>
      <c r="C2394" s="111" t="s">
        <v>68</v>
      </c>
      <c r="D2394" s="54" t="s">
        <v>773</v>
      </c>
    </row>
    <row r="2395" spans="1:4" ht="30" hidden="1" customHeight="1" x14ac:dyDescent="0.25">
      <c r="A2395" s="30" t="s">
        <v>23</v>
      </c>
      <c r="B2395" s="31" t="s">
        <v>39</v>
      </c>
      <c r="C2395" s="111" t="s">
        <v>64</v>
      </c>
      <c r="D2395" s="54" t="s">
        <v>772</v>
      </c>
    </row>
    <row r="2396" spans="1:4" ht="30" hidden="1" customHeight="1" x14ac:dyDescent="0.25">
      <c r="A2396" s="33" t="s">
        <v>468</v>
      </c>
      <c r="B2396" s="31" t="s">
        <v>39</v>
      </c>
      <c r="C2396" s="111" t="s">
        <v>754</v>
      </c>
      <c r="D2396" s="54" t="s">
        <v>771</v>
      </c>
    </row>
    <row r="2397" spans="1:4" ht="30" hidden="1" customHeight="1" x14ac:dyDescent="0.25">
      <c r="A2397" s="30" t="s">
        <v>23</v>
      </c>
      <c r="B2397" s="31" t="s">
        <v>39</v>
      </c>
      <c r="C2397" s="111" t="s">
        <v>752</v>
      </c>
      <c r="D2397" s="54" t="s">
        <v>770</v>
      </c>
    </row>
    <row r="2398" spans="1:4" ht="30" hidden="1" customHeight="1" x14ac:dyDescent="0.25">
      <c r="A2398" s="30" t="s">
        <v>23</v>
      </c>
      <c r="B2398" s="31" t="s">
        <v>39</v>
      </c>
      <c r="C2398" s="111" t="s">
        <v>68</v>
      </c>
      <c r="D2398" s="54" t="s">
        <v>80</v>
      </c>
    </row>
    <row r="2399" spans="1:4" ht="30" hidden="1" customHeight="1" x14ac:dyDescent="0.25">
      <c r="A2399" s="30" t="s">
        <v>23</v>
      </c>
      <c r="B2399" s="31" t="s">
        <v>39</v>
      </c>
      <c r="C2399" s="111" t="s">
        <v>68</v>
      </c>
      <c r="D2399" s="54" t="s">
        <v>79</v>
      </c>
    </row>
    <row r="2400" spans="1:4" ht="30" hidden="1" customHeight="1" x14ac:dyDescent="0.25">
      <c r="A2400" s="115" t="s">
        <v>2464</v>
      </c>
      <c r="B2400" s="31" t="s">
        <v>39</v>
      </c>
      <c r="C2400" s="111" t="s">
        <v>74</v>
      </c>
      <c r="D2400" s="54" t="s">
        <v>73</v>
      </c>
    </row>
    <row r="2401" spans="1:4" ht="30" hidden="1" customHeight="1" x14ac:dyDescent="0.25">
      <c r="A2401" s="30" t="s">
        <v>23</v>
      </c>
      <c r="B2401" s="31" t="s">
        <v>39</v>
      </c>
      <c r="C2401" s="111" t="s">
        <v>68</v>
      </c>
      <c r="D2401" s="54" t="s">
        <v>67</v>
      </c>
    </row>
    <row r="2402" spans="1:4" ht="30" hidden="1" customHeight="1" x14ac:dyDescent="0.25">
      <c r="A2402" s="33" t="s">
        <v>468</v>
      </c>
      <c r="B2402" s="31" t="s">
        <v>39</v>
      </c>
      <c r="C2402" s="111" t="s">
        <v>64</v>
      </c>
      <c r="D2402" s="54" t="s">
        <v>65</v>
      </c>
    </row>
    <row r="2403" spans="1:4" ht="30" hidden="1" customHeight="1" x14ac:dyDescent="0.25">
      <c r="A2403" s="33" t="s">
        <v>468</v>
      </c>
      <c r="B2403" s="31" t="s">
        <v>39</v>
      </c>
      <c r="C2403" s="111" t="s">
        <v>754</v>
      </c>
      <c r="D2403" s="54" t="s">
        <v>767</v>
      </c>
    </row>
    <row r="2404" spans="1:4" ht="30" hidden="1" customHeight="1" x14ac:dyDescent="0.25">
      <c r="A2404" s="115" t="s">
        <v>2464</v>
      </c>
      <c r="B2404" s="31" t="s">
        <v>39</v>
      </c>
      <c r="C2404" s="111" t="s">
        <v>74</v>
      </c>
      <c r="D2404" s="54" t="s">
        <v>764</v>
      </c>
    </row>
    <row r="2405" spans="1:4" ht="30" hidden="1" customHeight="1" x14ac:dyDescent="0.25">
      <c r="A2405" s="33" t="s">
        <v>468</v>
      </c>
      <c r="B2405" s="31" t="s">
        <v>39</v>
      </c>
      <c r="C2405" s="111" t="s">
        <v>68</v>
      </c>
      <c r="D2405" s="54" t="s">
        <v>763</v>
      </c>
    </row>
    <row r="2406" spans="1:4" ht="30" hidden="1" customHeight="1" x14ac:dyDescent="0.25">
      <c r="A2406" s="115" t="s">
        <v>2464</v>
      </c>
      <c r="B2406" s="31" t="s">
        <v>39</v>
      </c>
      <c r="C2406" s="111" t="s">
        <v>64</v>
      </c>
      <c r="D2406" s="54" t="s">
        <v>761</v>
      </c>
    </row>
    <row r="2407" spans="1:4" ht="30" hidden="1" customHeight="1" x14ac:dyDescent="0.25">
      <c r="A2407" s="115" t="s">
        <v>2464</v>
      </c>
      <c r="B2407" s="31" t="s">
        <v>39</v>
      </c>
      <c r="C2407" s="111" t="s">
        <v>64</v>
      </c>
      <c r="D2407" s="54" t="s">
        <v>760</v>
      </c>
    </row>
    <row r="2408" spans="1:4" ht="30" hidden="1" customHeight="1" x14ac:dyDescent="0.25">
      <c r="A2408" s="115" t="s">
        <v>2464</v>
      </c>
      <c r="B2408" s="31" t="s">
        <v>39</v>
      </c>
      <c r="C2408" s="111" t="s">
        <v>59</v>
      </c>
      <c r="D2408" s="54" t="s">
        <v>757</v>
      </c>
    </row>
    <row r="2409" spans="1:4" ht="30" hidden="1" customHeight="1" x14ac:dyDescent="0.25">
      <c r="A2409" s="30" t="s">
        <v>23</v>
      </c>
      <c r="B2409" s="31" t="s">
        <v>39</v>
      </c>
      <c r="C2409" s="111" t="s">
        <v>59</v>
      </c>
      <c r="D2409" s="54" t="s">
        <v>756</v>
      </c>
    </row>
    <row r="2410" spans="1:4" ht="30" hidden="1" customHeight="1" x14ac:dyDescent="0.25">
      <c r="A2410" s="33" t="s">
        <v>468</v>
      </c>
      <c r="B2410" s="31" t="s">
        <v>39</v>
      </c>
      <c r="C2410" s="111" t="s">
        <v>754</v>
      </c>
      <c r="D2410" s="54" t="s">
        <v>755</v>
      </c>
    </row>
    <row r="2411" spans="1:4" ht="30" hidden="1" customHeight="1" x14ac:dyDescent="0.25">
      <c r="A2411" s="30" t="s">
        <v>23</v>
      </c>
      <c r="B2411" s="31" t="s">
        <v>39</v>
      </c>
      <c r="C2411" s="111" t="s">
        <v>754</v>
      </c>
      <c r="D2411" s="54" t="s">
        <v>753</v>
      </c>
    </row>
    <row r="2412" spans="1:4" ht="30" hidden="1" customHeight="1" x14ac:dyDescent="0.25">
      <c r="A2412" s="30" t="s">
        <v>23</v>
      </c>
      <c r="B2412" s="31" t="s">
        <v>39</v>
      </c>
      <c r="C2412" s="111" t="s">
        <v>752</v>
      </c>
      <c r="D2412" s="54" t="s">
        <v>751</v>
      </c>
    </row>
    <row r="2413" spans="1:4" ht="30" hidden="1" customHeight="1" x14ac:dyDescent="0.25">
      <c r="A2413" s="33" t="s">
        <v>468</v>
      </c>
      <c r="B2413" s="116" t="s">
        <v>38</v>
      </c>
      <c r="C2413" s="111" t="s">
        <v>747</v>
      </c>
      <c r="D2413" s="54" t="s">
        <v>746</v>
      </c>
    </row>
    <row r="2414" spans="1:4" ht="30" hidden="1" customHeight="1" x14ac:dyDescent="0.25">
      <c r="A2414" s="33" t="s">
        <v>468</v>
      </c>
      <c r="B2414" s="116" t="s">
        <v>38</v>
      </c>
      <c r="C2414" s="111" t="s">
        <v>737</v>
      </c>
      <c r="D2414" s="54" t="s">
        <v>288</v>
      </c>
    </row>
    <row r="2415" spans="1:4" ht="30" hidden="1" customHeight="1" x14ac:dyDescent="0.25">
      <c r="A2415" s="33" t="s">
        <v>468</v>
      </c>
      <c r="B2415" s="116" t="s">
        <v>38</v>
      </c>
      <c r="C2415" s="111" t="s">
        <v>741</v>
      </c>
      <c r="D2415" s="54" t="s">
        <v>745</v>
      </c>
    </row>
    <row r="2416" spans="1:4" ht="30" hidden="1" customHeight="1" x14ac:dyDescent="0.25">
      <c r="A2416" s="33" t="s">
        <v>468</v>
      </c>
      <c r="B2416" s="116" t="s">
        <v>38</v>
      </c>
      <c r="C2416" s="111" t="s">
        <v>744</v>
      </c>
      <c r="D2416" s="54" t="s">
        <v>288</v>
      </c>
    </row>
    <row r="2417" spans="1:4" ht="30" hidden="1" customHeight="1" x14ac:dyDescent="0.25">
      <c r="A2417" s="33" t="s">
        <v>468</v>
      </c>
      <c r="B2417" s="116" t="s">
        <v>38</v>
      </c>
      <c r="C2417" s="111" t="s">
        <v>739</v>
      </c>
      <c r="D2417" s="54" t="s">
        <v>743</v>
      </c>
    </row>
    <row r="2418" spans="1:4" ht="30" hidden="1" customHeight="1" x14ac:dyDescent="0.25">
      <c r="A2418" s="30" t="s">
        <v>23</v>
      </c>
      <c r="B2418" s="116" t="s">
        <v>38</v>
      </c>
      <c r="C2418" s="111" t="s">
        <v>737</v>
      </c>
      <c r="D2418" s="54" t="s">
        <v>742</v>
      </c>
    </row>
    <row r="2419" spans="1:4" ht="30" hidden="1" customHeight="1" x14ac:dyDescent="0.25">
      <c r="A2419" s="33" t="s">
        <v>468</v>
      </c>
      <c r="B2419" s="116" t="s">
        <v>38</v>
      </c>
      <c r="C2419" s="111" t="s">
        <v>737</v>
      </c>
      <c r="D2419" s="54" t="s">
        <v>736</v>
      </c>
    </row>
    <row r="2420" spans="1:4" ht="30" hidden="1" customHeight="1" x14ac:dyDescent="0.25">
      <c r="A2420" s="33" t="s">
        <v>468</v>
      </c>
      <c r="B2420" s="116" t="s">
        <v>37</v>
      </c>
      <c r="C2420" s="111" t="s">
        <v>665</v>
      </c>
      <c r="D2420" s="54" t="s">
        <v>735</v>
      </c>
    </row>
    <row r="2421" spans="1:4" ht="30" hidden="1" customHeight="1" x14ac:dyDescent="0.25">
      <c r="A2421" s="33" t="s">
        <v>468</v>
      </c>
      <c r="B2421" s="116" t="s">
        <v>37</v>
      </c>
      <c r="C2421" s="111" t="s">
        <v>665</v>
      </c>
      <c r="D2421" s="54" t="s">
        <v>734</v>
      </c>
    </row>
    <row r="2422" spans="1:4" ht="30" hidden="1" customHeight="1" x14ac:dyDescent="0.25">
      <c r="A2422" s="33" t="s">
        <v>468</v>
      </c>
      <c r="B2422" s="116" t="s">
        <v>37</v>
      </c>
      <c r="C2422" s="111" t="s">
        <v>665</v>
      </c>
      <c r="D2422" s="54" t="s">
        <v>733</v>
      </c>
    </row>
    <row r="2423" spans="1:4" ht="30" hidden="1" customHeight="1" x14ac:dyDescent="0.25">
      <c r="A2423" s="33" t="s">
        <v>468</v>
      </c>
      <c r="B2423" s="116" t="s">
        <v>37</v>
      </c>
      <c r="C2423" s="111" t="s">
        <v>665</v>
      </c>
      <c r="D2423" s="54" t="s">
        <v>732</v>
      </c>
    </row>
    <row r="2424" spans="1:4" ht="30" hidden="1" customHeight="1" x14ac:dyDescent="0.25">
      <c r="A2424" s="33" t="s">
        <v>468</v>
      </c>
      <c r="B2424" s="116" t="s">
        <v>37</v>
      </c>
      <c r="C2424" s="111" t="s">
        <v>665</v>
      </c>
      <c r="D2424" s="54" t="s">
        <v>731</v>
      </c>
    </row>
    <row r="2425" spans="1:4" ht="30" hidden="1" customHeight="1" x14ac:dyDescent="0.25">
      <c r="A2425" s="33" t="s">
        <v>468</v>
      </c>
      <c r="B2425" s="116" t="s">
        <v>37</v>
      </c>
      <c r="C2425" s="111" t="s">
        <v>665</v>
      </c>
      <c r="D2425" s="54" t="s">
        <v>730</v>
      </c>
    </row>
    <row r="2426" spans="1:4" ht="30" hidden="1" customHeight="1" x14ac:dyDescent="0.25">
      <c r="A2426" s="33" t="s">
        <v>468</v>
      </c>
      <c r="B2426" s="116" t="s">
        <v>37</v>
      </c>
      <c r="C2426" s="111" t="s">
        <v>665</v>
      </c>
      <c r="D2426" s="54" t="s">
        <v>568</v>
      </c>
    </row>
    <row r="2427" spans="1:4" ht="30" hidden="1" customHeight="1" x14ac:dyDescent="0.25">
      <c r="A2427" s="33" t="s">
        <v>468</v>
      </c>
      <c r="B2427" s="116" t="s">
        <v>37</v>
      </c>
      <c r="C2427" s="111" t="s">
        <v>665</v>
      </c>
      <c r="D2427" s="54" t="s">
        <v>729</v>
      </c>
    </row>
    <row r="2428" spans="1:4" ht="30" hidden="1" customHeight="1" x14ac:dyDescent="0.25">
      <c r="A2428" s="33" t="s">
        <v>468</v>
      </c>
      <c r="B2428" s="116" t="s">
        <v>37</v>
      </c>
      <c r="C2428" s="111" t="s">
        <v>665</v>
      </c>
      <c r="D2428" s="54" t="s">
        <v>728</v>
      </c>
    </row>
    <row r="2429" spans="1:4" ht="30" hidden="1" customHeight="1" x14ac:dyDescent="0.25">
      <c r="A2429" s="33" t="s">
        <v>468</v>
      </c>
      <c r="B2429" s="116" t="s">
        <v>37</v>
      </c>
      <c r="C2429" s="111" t="s">
        <v>37</v>
      </c>
      <c r="D2429" s="54" t="s">
        <v>420</v>
      </c>
    </row>
    <row r="2430" spans="1:4" ht="30" hidden="1" customHeight="1" x14ac:dyDescent="0.25">
      <c r="A2430" s="34" t="s">
        <v>2466</v>
      </c>
      <c r="B2430" s="116" t="s">
        <v>37</v>
      </c>
      <c r="C2430" s="24" t="s">
        <v>727</v>
      </c>
      <c r="D2430" s="54" t="s">
        <v>513</v>
      </c>
    </row>
    <row r="2431" spans="1:4" ht="30" hidden="1" customHeight="1" x14ac:dyDescent="0.25">
      <c r="A2431" s="33" t="s">
        <v>468</v>
      </c>
      <c r="B2431" s="116" t="s">
        <v>37</v>
      </c>
      <c r="C2431" s="111" t="s">
        <v>669</v>
      </c>
      <c r="D2431" s="54" t="s">
        <v>726</v>
      </c>
    </row>
    <row r="2432" spans="1:4" ht="30" hidden="1" customHeight="1" x14ac:dyDescent="0.25">
      <c r="A2432" s="30" t="s">
        <v>23</v>
      </c>
      <c r="B2432" s="116" t="s">
        <v>37</v>
      </c>
      <c r="C2432" s="111" t="s">
        <v>669</v>
      </c>
      <c r="D2432" s="54" t="s">
        <v>725</v>
      </c>
    </row>
    <row r="2433" spans="1:4" ht="30" hidden="1" customHeight="1" x14ac:dyDescent="0.25">
      <c r="A2433" s="33" t="s">
        <v>468</v>
      </c>
      <c r="B2433" s="116" t="s">
        <v>37</v>
      </c>
      <c r="C2433" s="111" t="s">
        <v>669</v>
      </c>
      <c r="D2433" s="54" t="s">
        <v>724</v>
      </c>
    </row>
    <row r="2434" spans="1:4" ht="30" hidden="1" customHeight="1" x14ac:dyDescent="0.25">
      <c r="A2434" s="123" t="s">
        <v>468</v>
      </c>
      <c r="B2434" s="116" t="s">
        <v>37</v>
      </c>
      <c r="C2434" s="111" t="s">
        <v>669</v>
      </c>
      <c r="D2434" s="54" t="s">
        <v>723</v>
      </c>
    </row>
    <row r="2435" spans="1:4" ht="30" hidden="1" customHeight="1" x14ac:dyDescent="0.25">
      <c r="A2435" s="33" t="s">
        <v>468</v>
      </c>
      <c r="B2435" s="116" t="s">
        <v>37</v>
      </c>
      <c r="C2435" s="111" t="s">
        <v>669</v>
      </c>
      <c r="D2435" s="54" t="s">
        <v>722</v>
      </c>
    </row>
    <row r="2436" spans="1:4" ht="30" hidden="1" customHeight="1" x14ac:dyDescent="0.25">
      <c r="A2436" s="33" t="s">
        <v>468</v>
      </c>
      <c r="B2436" s="116" t="s">
        <v>37</v>
      </c>
      <c r="C2436" s="111" t="s">
        <v>669</v>
      </c>
      <c r="D2436" s="54" t="s">
        <v>721</v>
      </c>
    </row>
    <row r="2437" spans="1:4" ht="30" hidden="1" customHeight="1" x14ac:dyDescent="0.25">
      <c r="A2437" s="33" t="s">
        <v>468</v>
      </c>
      <c r="B2437" s="116" t="s">
        <v>37</v>
      </c>
      <c r="C2437" s="111" t="s">
        <v>669</v>
      </c>
      <c r="D2437" s="54" t="s">
        <v>720</v>
      </c>
    </row>
    <row r="2438" spans="1:4" ht="30" hidden="1" customHeight="1" x14ac:dyDescent="0.25">
      <c r="A2438" s="33" t="s">
        <v>468</v>
      </c>
      <c r="B2438" s="116" t="s">
        <v>37</v>
      </c>
      <c r="C2438" s="111" t="s">
        <v>669</v>
      </c>
      <c r="D2438" s="54" t="s">
        <v>719</v>
      </c>
    </row>
    <row r="2439" spans="1:4" ht="30" hidden="1" customHeight="1" x14ac:dyDescent="0.25">
      <c r="A2439" s="33" t="s">
        <v>468</v>
      </c>
      <c r="B2439" s="116" t="s">
        <v>37</v>
      </c>
      <c r="C2439" s="111" t="s">
        <v>669</v>
      </c>
      <c r="D2439" s="54" t="s">
        <v>718</v>
      </c>
    </row>
    <row r="2440" spans="1:4" ht="30" hidden="1" customHeight="1" x14ac:dyDescent="0.25">
      <c r="A2440" s="33" t="s">
        <v>468</v>
      </c>
      <c r="B2440" s="116" t="s">
        <v>37</v>
      </c>
      <c r="C2440" s="111" t="s">
        <v>669</v>
      </c>
      <c r="D2440" s="54" t="s">
        <v>717</v>
      </c>
    </row>
    <row r="2441" spans="1:4" ht="30" hidden="1" customHeight="1" x14ac:dyDescent="0.25">
      <c r="A2441" s="33" t="s">
        <v>468</v>
      </c>
      <c r="B2441" s="116" t="s">
        <v>37</v>
      </c>
      <c r="C2441" s="111" t="s">
        <v>669</v>
      </c>
      <c r="D2441" s="54" t="s">
        <v>716</v>
      </c>
    </row>
    <row r="2442" spans="1:4" ht="30" hidden="1" customHeight="1" x14ac:dyDescent="0.25">
      <c r="A2442" s="33" t="s">
        <v>468</v>
      </c>
      <c r="B2442" s="116" t="s">
        <v>37</v>
      </c>
      <c r="C2442" s="111" t="s">
        <v>669</v>
      </c>
      <c r="D2442" s="54" t="s">
        <v>715</v>
      </c>
    </row>
    <row r="2443" spans="1:4" ht="30" hidden="1" customHeight="1" x14ac:dyDescent="0.25">
      <c r="A2443" s="33" t="s">
        <v>468</v>
      </c>
      <c r="B2443" s="116" t="s">
        <v>37</v>
      </c>
      <c r="C2443" s="111" t="s">
        <v>669</v>
      </c>
      <c r="D2443" s="54" t="s">
        <v>714</v>
      </c>
    </row>
    <row r="2444" spans="1:4" ht="30" hidden="1" customHeight="1" x14ac:dyDescent="0.25">
      <c r="A2444" s="30" t="s">
        <v>23</v>
      </c>
      <c r="B2444" s="116" t="s">
        <v>37</v>
      </c>
      <c r="C2444" s="111" t="s">
        <v>669</v>
      </c>
      <c r="D2444" s="54" t="s">
        <v>713</v>
      </c>
    </row>
    <row r="2445" spans="1:4" ht="30" hidden="1" customHeight="1" x14ac:dyDescent="0.25">
      <c r="A2445" s="30" t="s">
        <v>23</v>
      </c>
      <c r="B2445" s="116" t="s">
        <v>37</v>
      </c>
      <c r="C2445" s="111" t="s">
        <v>669</v>
      </c>
      <c r="D2445" s="54" t="s">
        <v>2474</v>
      </c>
    </row>
    <row r="2446" spans="1:4" ht="30" hidden="1" customHeight="1" x14ac:dyDescent="0.25">
      <c r="A2446" s="33" t="s">
        <v>468</v>
      </c>
      <c r="B2446" s="116" t="s">
        <v>37</v>
      </c>
      <c r="C2446" s="111" t="s">
        <v>669</v>
      </c>
      <c r="D2446" s="54" t="s">
        <v>711</v>
      </c>
    </row>
    <row r="2447" spans="1:4" ht="30" hidden="1" customHeight="1" x14ac:dyDescent="0.25">
      <c r="A2447" s="33" t="s">
        <v>468</v>
      </c>
      <c r="B2447" s="116" t="s">
        <v>37</v>
      </c>
      <c r="C2447" s="111" t="s">
        <v>669</v>
      </c>
      <c r="D2447" s="54" t="s">
        <v>710</v>
      </c>
    </row>
    <row r="2448" spans="1:4" ht="30" hidden="1" customHeight="1" x14ac:dyDescent="0.25">
      <c r="A2448" s="30" t="s">
        <v>23</v>
      </c>
      <c r="B2448" s="116" t="s">
        <v>37</v>
      </c>
      <c r="C2448" s="111" t="s">
        <v>669</v>
      </c>
      <c r="D2448" s="54" t="s">
        <v>709</v>
      </c>
    </row>
    <row r="2449" spans="1:4" ht="30" hidden="1" customHeight="1" x14ac:dyDescent="0.25">
      <c r="A2449" s="33" t="s">
        <v>468</v>
      </c>
      <c r="B2449" s="116" t="s">
        <v>37</v>
      </c>
      <c r="C2449" s="111" t="s">
        <v>669</v>
      </c>
      <c r="D2449" s="54" t="s">
        <v>708</v>
      </c>
    </row>
    <row r="2450" spans="1:4" ht="30" hidden="1" customHeight="1" x14ac:dyDescent="0.25">
      <c r="A2450" s="33" t="s">
        <v>468</v>
      </c>
      <c r="B2450" s="116" t="s">
        <v>37</v>
      </c>
      <c r="C2450" s="111" t="s">
        <v>669</v>
      </c>
      <c r="D2450" s="54" t="s">
        <v>707</v>
      </c>
    </row>
    <row r="2451" spans="1:4" ht="30" hidden="1" customHeight="1" x14ac:dyDescent="0.25">
      <c r="A2451" s="33" t="s">
        <v>468</v>
      </c>
      <c r="B2451" s="116" t="s">
        <v>37</v>
      </c>
      <c r="C2451" s="111" t="s">
        <v>669</v>
      </c>
      <c r="D2451" s="54" t="s">
        <v>706</v>
      </c>
    </row>
    <row r="2452" spans="1:4" ht="30" hidden="1" customHeight="1" x14ac:dyDescent="0.25">
      <c r="A2452" s="33" t="s">
        <v>468</v>
      </c>
      <c r="B2452" s="116" t="s">
        <v>37</v>
      </c>
      <c r="C2452" s="111" t="s">
        <v>669</v>
      </c>
      <c r="D2452" s="54" t="s">
        <v>705</v>
      </c>
    </row>
    <row r="2453" spans="1:4" ht="30" hidden="1" customHeight="1" x14ac:dyDescent="0.25">
      <c r="A2453" s="33" t="s">
        <v>468</v>
      </c>
      <c r="B2453" s="116" t="s">
        <v>37</v>
      </c>
      <c r="C2453" s="111" t="s">
        <v>665</v>
      </c>
      <c r="D2453" s="54" t="s">
        <v>704</v>
      </c>
    </row>
    <row r="2454" spans="1:4" ht="30" hidden="1" customHeight="1" x14ac:dyDescent="0.25">
      <c r="A2454" s="30" t="s">
        <v>23</v>
      </c>
      <c r="B2454" s="116" t="s">
        <v>37</v>
      </c>
      <c r="C2454" s="111" t="s">
        <v>665</v>
      </c>
      <c r="D2454" s="54" t="s">
        <v>386</v>
      </c>
    </row>
    <row r="2455" spans="1:4" ht="30" hidden="1" customHeight="1" x14ac:dyDescent="0.25">
      <c r="A2455" s="30" t="s">
        <v>23</v>
      </c>
      <c r="B2455" s="116" t="s">
        <v>37</v>
      </c>
      <c r="C2455" s="111" t="s">
        <v>669</v>
      </c>
      <c r="D2455" s="54" t="s">
        <v>692</v>
      </c>
    </row>
    <row r="2456" spans="1:4" ht="30" hidden="1" customHeight="1" x14ac:dyDescent="0.25">
      <c r="A2456" s="30" t="s">
        <v>23</v>
      </c>
      <c r="B2456" s="116" t="s">
        <v>37</v>
      </c>
      <c r="C2456" s="111" t="s">
        <v>669</v>
      </c>
      <c r="D2456" s="54" t="s">
        <v>691</v>
      </c>
    </row>
    <row r="2457" spans="1:4" ht="30" hidden="1" customHeight="1" x14ac:dyDescent="0.25">
      <c r="A2457" s="30" t="s">
        <v>23</v>
      </c>
      <c r="B2457" s="116" t="s">
        <v>37</v>
      </c>
      <c r="C2457" s="111" t="s">
        <v>669</v>
      </c>
      <c r="D2457" s="54" t="s">
        <v>690</v>
      </c>
    </row>
    <row r="2458" spans="1:4" ht="30" hidden="1" customHeight="1" x14ac:dyDescent="0.25">
      <c r="A2458" s="30" t="s">
        <v>23</v>
      </c>
      <c r="B2458" s="116" t="s">
        <v>37</v>
      </c>
      <c r="C2458" s="111" t="s">
        <v>669</v>
      </c>
      <c r="D2458" s="54" t="s">
        <v>689</v>
      </c>
    </row>
    <row r="2459" spans="1:4" ht="30" hidden="1" customHeight="1" x14ac:dyDescent="0.25">
      <c r="A2459" s="35" t="s">
        <v>2463</v>
      </c>
      <c r="B2459" s="116" t="s">
        <v>37</v>
      </c>
      <c r="C2459" s="111" t="s">
        <v>669</v>
      </c>
      <c r="D2459" s="54" t="s">
        <v>688</v>
      </c>
    </row>
    <row r="2460" spans="1:4" ht="30" hidden="1" customHeight="1" x14ac:dyDescent="0.25">
      <c r="A2460" s="35" t="s">
        <v>2463</v>
      </c>
      <c r="B2460" s="116" t="s">
        <v>37</v>
      </c>
      <c r="C2460" s="111" t="s">
        <v>665</v>
      </c>
      <c r="D2460" s="54" t="s">
        <v>687</v>
      </c>
    </row>
    <row r="2461" spans="1:4" ht="30" hidden="1" customHeight="1" x14ac:dyDescent="0.25">
      <c r="A2461" s="35" t="s">
        <v>2463</v>
      </c>
      <c r="B2461" s="116" t="s">
        <v>37</v>
      </c>
      <c r="C2461" s="111" t="s">
        <v>669</v>
      </c>
      <c r="D2461" s="54" t="s">
        <v>686</v>
      </c>
    </row>
    <row r="2462" spans="1:4" ht="30" hidden="1" customHeight="1" x14ac:dyDescent="0.25">
      <c r="A2462" s="34" t="s">
        <v>2464</v>
      </c>
      <c r="B2462" s="116" t="s">
        <v>37</v>
      </c>
      <c r="C2462" s="111" t="s">
        <v>665</v>
      </c>
      <c r="D2462" s="54" t="s">
        <v>685</v>
      </c>
    </row>
    <row r="2463" spans="1:4" ht="30" hidden="1" customHeight="1" x14ac:dyDescent="0.25">
      <c r="A2463" s="30" t="s">
        <v>23</v>
      </c>
      <c r="B2463" s="116" t="s">
        <v>37</v>
      </c>
      <c r="C2463" s="111" t="s">
        <v>665</v>
      </c>
      <c r="D2463" s="54" t="s">
        <v>407</v>
      </c>
    </row>
    <row r="2464" spans="1:4" ht="30" hidden="1" customHeight="1" x14ac:dyDescent="0.25">
      <c r="A2464" s="30" t="s">
        <v>23</v>
      </c>
      <c r="B2464" s="116" t="s">
        <v>37</v>
      </c>
      <c r="C2464" s="111" t="s">
        <v>665</v>
      </c>
      <c r="D2464" s="54" t="s">
        <v>684</v>
      </c>
    </row>
    <row r="2465" spans="1:4" ht="30" hidden="1" customHeight="1" x14ac:dyDescent="0.25">
      <c r="A2465" s="30" t="s">
        <v>23</v>
      </c>
      <c r="B2465" s="116" t="s">
        <v>37</v>
      </c>
      <c r="C2465" s="111" t="s">
        <v>665</v>
      </c>
      <c r="D2465" s="54" t="s">
        <v>683</v>
      </c>
    </row>
    <row r="2466" spans="1:4" ht="30" hidden="1" customHeight="1" x14ac:dyDescent="0.25">
      <c r="A2466" s="30" t="s">
        <v>23</v>
      </c>
      <c r="B2466" s="116" t="s">
        <v>37</v>
      </c>
      <c r="C2466" s="111" t="s">
        <v>669</v>
      </c>
      <c r="D2466" s="54" t="s">
        <v>677</v>
      </c>
    </row>
    <row r="2467" spans="1:4" ht="30" hidden="1" customHeight="1" x14ac:dyDescent="0.25">
      <c r="A2467" s="34" t="s">
        <v>2464</v>
      </c>
      <c r="B2467" s="116" t="s">
        <v>37</v>
      </c>
      <c r="C2467" s="111" t="s">
        <v>665</v>
      </c>
      <c r="D2467" s="54" t="s">
        <v>676</v>
      </c>
    </row>
    <row r="2468" spans="1:4" ht="30" hidden="1" customHeight="1" x14ac:dyDescent="0.25">
      <c r="A2468" s="35" t="s">
        <v>2463</v>
      </c>
      <c r="B2468" s="116" t="s">
        <v>37</v>
      </c>
      <c r="C2468" s="111" t="s">
        <v>669</v>
      </c>
      <c r="D2468" s="54" t="s">
        <v>675</v>
      </c>
    </row>
    <row r="2469" spans="1:4" ht="30" hidden="1" customHeight="1" x14ac:dyDescent="0.25">
      <c r="A2469" s="33" t="s">
        <v>468</v>
      </c>
      <c r="B2469" s="116" t="s">
        <v>37</v>
      </c>
      <c r="C2469" s="111" t="s">
        <v>665</v>
      </c>
      <c r="D2469" s="54" t="s">
        <v>674</v>
      </c>
    </row>
    <row r="2470" spans="1:4" ht="30" hidden="1" customHeight="1" x14ac:dyDescent="0.25">
      <c r="A2470" s="115" t="s">
        <v>2464</v>
      </c>
      <c r="B2470" s="116" t="s">
        <v>37</v>
      </c>
      <c r="C2470" s="111" t="s">
        <v>665</v>
      </c>
      <c r="D2470" s="54" t="s">
        <v>673</v>
      </c>
    </row>
    <row r="2471" spans="1:4" ht="30" hidden="1" customHeight="1" x14ac:dyDescent="0.25">
      <c r="A2471" s="115" t="s">
        <v>2464</v>
      </c>
      <c r="B2471" s="116" t="s">
        <v>37</v>
      </c>
      <c r="C2471" s="111" t="s">
        <v>665</v>
      </c>
      <c r="D2471" s="54" t="s">
        <v>348</v>
      </c>
    </row>
    <row r="2472" spans="1:4" ht="30" hidden="1" customHeight="1" x14ac:dyDescent="0.25">
      <c r="A2472" s="30" t="s">
        <v>23</v>
      </c>
      <c r="B2472" s="116" t="s">
        <v>37</v>
      </c>
      <c r="C2472" s="111" t="s">
        <v>665</v>
      </c>
      <c r="D2472" s="54" t="s">
        <v>672</v>
      </c>
    </row>
    <row r="2473" spans="1:4" ht="30" hidden="1" customHeight="1" x14ac:dyDescent="0.25">
      <c r="A2473" s="115" t="s">
        <v>2464</v>
      </c>
      <c r="B2473" s="116" t="s">
        <v>37</v>
      </c>
      <c r="C2473" s="111" t="s">
        <v>669</v>
      </c>
      <c r="D2473" s="54" t="s">
        <v>670</v>
      </c>
    </row>
    <row r="2474" spans="1:4" ht="30" hidden="1" customHeight="1" x14ac:dyDescent="0.25">
      <c r="A2474" s="115" t="s">
        <v>2464</v>
      </c>
      <c r="B2474" s="116" t="s">
        <v>37</v>
      </c>
      <c r="C2474" s="111" t="s">
        <v>669</v>
      </c>
      <c r="D2474" s="54" t="s">
        <v>668</v>
      </c>
    </row>
    <row r="2475" spans="1:4" ht="30" hidden="1" customHeight="1" x14ac:dyDescent="0.25">
      <c r="A2475" s="34" t="s">
        <v>2464</v>
      </c>
      <c r="B2475" s="116" t="s">
        <v>37</v>
      </c>
      <c r="C2475" s="111" t="s">
        <v>665</v>
      </c>
      <c r="D2475" s="54" t="s">
        <v>667</v>
      </c>
    </row>
    <row r="2476" spans="1:4" ht="30" hidden="1" customHeight="1" x14ac:dyDescent="0.25">
      <c r="A2476" s="115" t="s">
        <v>2464</v>
      </c>
      <c r="B2476" s="116" t="s">
        <v>37</v>
      </c>
      <c r="C2476" s="111" t="s">
        <v>665</v>
      </c>
      <c r="D2476" s="54" t="s">
        <v>666</v>
      </c>
    </row>
    <row r="2477" spans="1:4" ht="30" hidden="1" customHeight="1" x14ac:dyDescent="0.25">
      <c r="A2477" s="30" t="s">
        <v>23</v>
      </c>
      <c r="B2477" s="116" t="s">
        <v>37</v>
      </c>
      <c r="C2477" s="111" t="s">
        <v>665</v>
      </c>
      <c r="D2477" s="54" t="s">
        <v>664</v>
      </c>
    </row>
    <row r="2478" spans="1:4" ht="30" hidden="1" customHeight="1" x14ac:dyDescent="0.25">
      <c r="A2478" s="35" t="s">
        <v>2463</v>
      </c>
      <c r="B2478" s="128" t="s">
        <v>35</v>
      </c>
      <c r="C2478" s="31" t="s">
        <v>464</v>
      </c>
      <c r="D2478" s="55" t="s">
        <v>663</v>
      </c>
    </row>
    <row r="2479" spans="1:4" ht="30" hidden="1" customHeight="1" x14ac:dyDescent="0.25">
      <c r="A2479" s="35" t="s">
        <v>2463</v>
      </c>
      <c r="B2479" s="128" t="s">
        <v>35</v>
      </c>
      <c r="C2479" s="31" t="s">
        <v>464</v>
      </c>
      <c r="D2479" s="55" t="s">
        <v>662</v>
      </c>
    </row>
    <row r="2480" spans="1:4" ht="30" hidden="1" customHeight="1" x14ac:dyDescent="0.25">
      <c r="A2480" s="35" t="s">
        <v>2463</v>
      </c>
      <c r="B2480" s="128" t="s">
        <v>35</v>
      </c>
      <c r="C2480" s="31" t="s">
        <v>464</v>
      </c>
      <c r="D2480" s="55" t="s">
        <v>661</v>
      </c>
    </row>
    <row r="2481" spans="1:4" ht="30" hidden="1" customHeight="1" x14ac:dyDescent="0.25">
      <c r="A2481" s="35" t="s">
        <v>2463</v>
      </c>
      <c r="B2481" s="128" t="s">
        <v>35</v>
      </c>
      <c r="C2481" s="31" t="s">
        <v>660</v>
      </c>
      <c r="D2481" s="55" t="s">
        <v>659</v>
      </c>
    </row>
    <row r="2482" spans="1:4" ht="30" hidden="1" customHeight="1" x14ac:dyDescent="0.25">
      <c r="A2482" s="35" t="s">
        <v>2463</v>
      </c>
      <c r="B2482" s="128" t="s">
        <v>26</v>
      </c>
      <c r="C2482" s="112" t="s">
        <v>345</v>
      </c>
      <c r="D2482" s="24" t="s">
        <v>650</v>
      </c>
    </row>
    <row r="2483" spans="1:4" ht="30" hidden="1" customHeight="1" x14ac:dyDescent="0.25">
      <c r="A2483" s="35" t="s">
        <v>2463</v>
      </c>
      <c r="B2483" s="128" t="s">
        <v>26</v>
      </c>
      <c r="C2483" s="112" t="s">
        <v>344</v>
      </c>
      <c r="D2483" s="24" t="s">
        <v>342</v>
      </c>
    </row>
    <row r="2484" spans="1:4" ht="30" hidden="1" customHeight="1" x14ac:dyDescent="0.25">
      <c r="A2484" s="35" t="s">
        <v>2463</v>
      </c>
      <c r="B2484" s="128" t="s">
        <v>26</v>
      </c>
      <c r="C2484" s="112" t="s">
        <v>344</v>
      </c>
      <c r="D2484" s="24" t="s">
        <v>650</v>
      </c>
    </row>
    <row r="2485" spans="1:4" ht="30" hidden="1" customHeight="1" x14ac:dyDescent="0.25">
      <c r="A2485" s="30" t="s">
        <v>23</v>
      </c>
      <c r="B2485" s="128" t="s">
        <v>26</v>
      </c>
      <c r="C2485" s="112" t="s">
        <v>344</v>
      </c>
      <c r="D2485" s="24" t="s">
        <v>341</v>
      </c>
    </row>
    <row r="2486" spans="1:4" ht="30" hidden="1" customHeight="1" x14ac:dyDescent="0.25">
      <c r="A2486" s="30" t="s">
        <v>23</v>
      </c>
      <c r="B2486" s="128" t="s">
        <v>26</v>
      </c>
      <c r="C2486" s="112" t="s">
        <v>344</v>
      </c>
      <c r="D2486" s="24" t="s">
        <v>331</v>
      </c>
    </row>
    <row r="2487" spans="1:4" ht="30" hidden="1" customHeight="1" x14ac:dyDescent="0.25">
      <c r="A2487" s="35" t="s">
        <v>2463</v>
      </c>
      <c r="B2487" s="128" t="s">
        <v>26</v>
      </c>
      <c r="C2487" s="112" t="s">
        <v>343</v>
      </c>
      <c r="D2487" s="24" t="s">
        <v>650</v>
      </c>
    </row>
    <row r="2488" spans="1:4" ht="30" hidden="1" customHeight="1" x14ac:dyDescent="0.25">
      <c r="A2488" s="35" t="s">
        <v>2463</v>
      </c>
      <c r="B2488" s="128" t="s">
        <v>26</v>
      </c>
      <c r="C2488" s="112" t="s">
        <v>339</v>
      </c>
      <c r="D2488" s="24" t="s">
        <v>650</v>
      </c>
    </row>
    <row r="2489" spans="1:4" ht="30" hidden="1" customHeight="1" thickBot="1" x14ac:dyDescent="0.25">
      <c r="A2489" s="33" t="s">
        <v>468</v>
      </c>
      <c r="B2489" s="128" t="s">
        <v>26</v>
      </c>
      <c r="C2489" s="112" t="s">
        <v>335</v>
      </c>
      <c r="D2489" s="24" t="s">
        <v>657</v>
      </c>
    </row>
    <row r="2490" spans="1:4" ht="30" hidden="1" customHeight="1" x14ac:dyDescent="0.25">
      <c r="A2490" s="30" t="s">
        <v>23</v>
      </c>
      <c r="B2490" s="128" t="s">
        <v>26</v>
      </c>
      <c r="C2490" s="118" t="s">
        <v>333</v>
      </c>
      <c r="D2490" s="46" t="s">
        <v>656</v>
      </c>
    </row>
    <row r="2491" spans="1:4" ht="30" hidden="1" customHeight="1" x14ac:dyDescent="0.25">
      <c r="A2491" s="35" t="s">
        <v>2463</v>
      </c>
      <c r="B2491" s="128" t="s">
        <v>26</v>
      </c>
      <c r="C2491" s="112" t="s">
        <v>333</v>
      </c>
      <c r="D2491" s="24" t="s">
        <v>655</v>
      </c>
    </row>
    <row r="2492" spans="1:4" ht="30" hidden="1" customHeight="1" x14ac:dyDescent="0.25">
      <c r="A2492" s="35" t="s">
        <v>2463</v>
      </c>
      <c r="B2492" s="128" t="s">
        <v>26</v>
      </c>
      <c r="C2492" s="112" t="s">
        <v>330</v>
      </c>
      <c r="D2492" s="114" t="s">
        <v>652</v>
      </c>
    </row>
    <row r="2493" spans="1:4" ht="30" hidden="1" customHeight="1" x14ac:dyDescent="0.25">
      <c r="A2493" s="35" t="s">
        <v>2463</v>
      </c>
      <c r="B2493" s="128" t="s">
        <v>26</v>
      </c>
      <c r="C2493" s="112" t="s">
        <v>450</v>
      </c>
      <c r="D2493" s="114" t="s">
        <v>650</v>
      </c>
    </row>
    <row r="2494" spans="1:4" ht="30" hidden="1" customHeight="1" x14ac:dyDescent="0.25">
      <c r="A2494" s="30" t="s">
        <v>23</v>
      </c>
      <c r="B2494" s="128" t="s">
        <v>26</v>
      </c>
      <c r="C2494" s="112" t="s">
        <v>450</v>
      </c>
      <c r="D2494" s="114" t="s">
        <v>341</v>
      </c>
    </row>
    <row r="2495" spans="1:4" ht="30" hidden="1" customHeight="1" x14ac:dyDescent="0.25">
      <c r="A2495" s="35" t="s">
        <v>2463</v>
      </c>
      <c r="B2495" s="128" t="s">
        <v>26</v>
      </c>
      <c r="C2495" s="112" t="s">
        <v>321</v>
      </c>
      <c r="D2495" s="114" t="s">
        <v>651</v>
      </c>
    </row>
    <row r="2496" spans="1:4" ht="30" hidden="1" customHeight="1" x14ac:dyDescent="0.25">
      <c r="A2496" s="35" t="s">
        <v>2463</v>
      </c>
      <c r="B2496" s="128" t="s">
        <v>26</v>
      </c>
      <c r="C2496" s="112" t="s">
        <v>446</v>
      </c>
      <c r="D2496" s="114" t="s">
        <v>650</v>
      </c>
    </row>
    <row r="2497" spans="1:4" ht="30" hidden="1" customHeight="1" x14ac:dyDescent="0.25">
      <c r="A2497" s="35" t="s">
        <v>2463</v>
      </c>
      <c r="B2497" s="128" t="s">
        <v>26</v>
      </c>
      <c r="C2497" s="112" t="s">
        <v>446</v>
      </c>
      <c r="D2497" s="114" t="s">
        <v>341</v>
      </c>
    </row>
    <row r="2498" spans="1:4" ht="30" hidden="1" customHeight="1" x14ac:dyDescent="0.25">
      <c r="A2498" s="35" t="s">
        <v>2463</v>
      </c>
      <c r="B2498" s="128" t="s">
        <v>26</v>
      </c>
      <c r="C2498" s="112" t="s">
        <v>318</v>
      </c>
      <c r="D2498" s="114" t="s">
        <v>648</v>
      </c>
    </row>
    <row r="2499" spans="1:4" ht="30" hidden="1" customHeight="1" x14ac:dyDescent="0.25">
      <c r="A2499" s="35" t="s">
        <v>2463</v>
      </c>
      <c r="B2499" s="30" t="s">
        <v>34</v>
      </c>
      <c r="C2499" s="112" t="s">
        <v>34</v>
      </c>
      <c r="D2499" s="24" t="s">
        <v>646</v>
      </c>
    </row>
    <row r="2500" spans="1:4" ht="30" hidden="1" customHeight="1" x14ac:dyDescent="0.25">
      <c r="A2500" s="35" t="s">
        <v>2463</v>
      </c>
      <c r="B2500" s="30" t="s">
        <v>34</v>
      </c>
      <c r="C2500" s="112" t="s">
        <v>647</v>
      </c>
      <c r="D2500" s="24" t="s">
        <v>646</v>
      </c>
    </row>
    <row r="2501" spans="1:4" ht="30" hidden="1" customHeight="1" x14ac:dyDescent="0.25">
      <c r="A2501" s="35" t="s">
        <v>2463</v>
      </c>
      <c r="B2501" s="30" t="s">
        <v>33</v>
      </c>
      <c r="C2501" s="24" t="s">
        <v>642</v>
      </c>
      <c r="D2501" s="24" t="s">
        <v>641</v>
      </c>
    </row>
    <row r="2502" spans="1:4" ht="30" hidden="1" customHeight="1" x14ac:dyDescent="0.25">
      <c r="A2502" s="35" t="s">
        <v>2463</v>
      </c>
      <c r="B2502" s="30" t="s">
        <v>33</v>
      </c>
      <c r="C2502" s="24" t="s">
        <v>639</v>
      </c>
      <c r="D2502" s="24" t="s">
        <v>638</v>
      </c>
    </row>
    <row r="2503" spans="1:4" ht="30" hidden="1" customHeight="1" x14ac:dyDescent="0.25">
      <c r="A2503" s="35" t="s">
        <v>2463</v>
      </c>
      <c r="B2503" s="30" t="s">
        <v>33</v>
      </c>
      <c r="C2503" s="24" t="s">
        <v>637</v>
      </c>
      <c r="D2503" s="24" t="s">
        <v>636</v>
      </c>
    </row>
    <row r="2504" spans="1:4" ht="30" hidden="1" customHeight="1" x14ac:dyDescent="0.25">
      <c r="A2504" s="35" t="s">
        <v>2463</v>
      </c>
      <c r="B2504" s="30" t="s">
        <v>33</v>
      </c>
      <c r="C2504" s="24" t="s">
        <v>592</v>
      </c>
      <c r="D2504" s="24" t="s">
        <v>635</v>
      </c>
    </row>
    <row r="2505" spans="1:4" ht="30" hidden="1" customHeight="1" x14ac:dyDescent="0.25">
      <c r="A2505" s="35" t="s">
        <v>2463</v>
      </c>
      <c r="B2505" s="30" t="s">
        <v>33</v>
      </c>
      <c r="C2505" s="24" t="s">
        <v>592</v>
      </c>
      <c r="D2505" s="24" t="s">
        <v>634</v>
      </c>
    </row>
    <row r="2506" spans="1:4" ht="30" hidden="1" customHeight="1" x14ac:dyDescent="0.25">
      <c r="A2506" s="35" t="s">
        <v>2463</v>
      </c>
      <c r="B2506" s="30" t="s">
        <v>33</v>
      </c>
      <c r="C2506" s="24" t="s">
        <v>592</v>
      </c>
      <c r="D2506" s="24" t="s">
        <v>633</v>
      </c>
    </row>
    <row r="2507" spans="1:4" ht="30" hidden="1" customHeight="1" x14ac:dyDescent="0.25">
      <c r="A2507" s="35" t="s">
        <v>2463</v>
      </c>
      <c r="B2507" s="30" t="s">
        <v>33</v>
      </c>
      <c r="C2507" s="24" t="s">
        <v>592</v>
      </c>
      <c r="D2507" s="24" t="s">
        <v>632</v>
      </c>
    </row>
    <row r="2508" spans="1:4" ht="30" hidden="1" customHeight="1" x14ac:dyDescent="0.25">
      <c r="A2508" s="35" t="s">
        <v>2463</v>
      </c>
      <c r="B2508" s="30" t="s">
        <v>33</v>
      </c>
      <c r="C2508" s="24" t="s">
        <v>592</v>
      </c>
      <c r="D2508" s="24" t="s">
        <v>631</v>
      </c>
    </row>
    <row r="2509" spans="1:4" ht="30" hidden="1" customHeight="1" x14ac:dyDescent="0.25">
      <c r="A2509" s="33" t="s">
        <v>468</v>
      </c>
      <c r="B2509" s="31" t="s">
        <v>35</v>
      </c>
      <c r="C2509" s="31" t="s">
        <v>630</v>
      </c>
      <c r="D2509" s="55" t="s">
        <v>629</v>
      </c>
    </row>
    <row r="2510" spans="1:4" ht="30" hidden="1" customHeight="1" x14ac:dyDescent="0.25">
      <c r="A2510" s="30" t="s">
        <v>23</v>
      </c>
      <c r="B2510" s="30" t="s">
        <v>26</v>
      </c>
      <c r="C2510" s="112" t="s">
        <v>308</v>
      </c>
      <c r="D2510" s="24" t="s">
        <v>451</v>
      </c>
    </row>
    <row r="2511" spans="1:4" ht="30" hidden="1" customHeight="1" x14ac:dyDescent="0.25">
      <c r="A2511" s="30" t="s">
        <v>23</v>
      </c>
      <c r="B2511" s="30" t="s">
        <v>24</v>
      </c>
      <c r="C2511" s="24" t="s">
        <v>305</v>
      </c>
      <c r="D2511" s="24" t="s">
        <v>625</v>
      </c>
    </row>
    <row r="2512" spans="1:4" ht="30" hidden="1" customHeight="1" x14ac:dyDescent="0.25">
      <c r="A2512" s="30" t="s">
        <v>23</v>
      </c>
      <c r="B2512" s="30" t="s">
        <v>22</v>
      </c>
      <c r="C2512" s="24" t="s">
        <v>624</v>
      </c>
      <c r="D2512" s="24" t="s">
        <v>416</v>
      </c>
    </row>
    <row r="2513" spans="1:4" ht="30" hidden="1" customHeight="1" x14ac:dyDescent="0.25">
      <c r="A2513" s="30" t="s">
        <v>23</v>
      </c>
      <c r="B2513" s="30" t="s">
        <v>34</v>
      </c>
      <c r="C2513" s="112" t="s">
        <v>623</v>
      </c>
      <c r="D2513" s="24" t="s">
        <v>622</v>
      </c>
    </row>
    <row r="2514" spans="1:4" ht="30" hidden="1" customHeight="1" x14ac:dyDescent="0.25">
      <c r="A2514" s="35" t="s">
        <v>2463</v>
      </c>
      <c r="B2514" s="30" t="s">
        <v>34</v>
      </c>
      <c r="C2514" s="112" t="s">
        <v>621</v>
      </c>
      <c r="D2514" s="24" t="s">
        <v>620</v>
      </c>
    </row>
    <row r="2515" spans="1:4" ht="30" hidden="1" customHeight="1" x14ac:dyDescent="0.25">
      <c r="A2515" s="35" t="s">
        <v>2463</v>
      </c>
      <c r="B2515" s="30" t="s">
        <v>34</v>
      </c>
      <c r="C2515" s="112" t="s">
        <v>619</v>
      </c>
      <c r="D2515" s="24" t="s">
        <v>618</v>
      </c>
    </row>
    <row r="2516" spans="1:4" ht="30" hidden="1" customHeight="1" x14ac:dyDescent="0.25">
      <c r="A2516" s="34" t="s">
        <v>2466</v>
      </c>
      <c r="B2516" s="30" t="s">
        <v>34</v>
      </c>
      <c r="C2516" s="122" t="s">
        <v>614</v>
      </c>
      <c r="D2516" s="24" t="s">
        <v>616</v>
      </c>
    </row>
    <row r="2517" spans="1:4" ht="30" hidden="1" customHeight="1" x14ac:dyDescent="0.25">
      <c r="A2517" s="30" t="s">
        <v>23</v>
      </c>
      <c r="B2517" s="30" t="s">
        <v>34</v>
      </c>
      <c r="C2517" s="122" t="s">
        <v>614</v>
      </c>
      <c r="D2517" s="24" t="s">
        <v>615</v>
      </c>
    </row>
    <row r="2518" spans="1:4" ht="30" hidden="1" customHeight="1" x14ac:dyDescent="0.25">
      <c r="A2518" s="30" t="s">
        <v>23</v>
      </c>
      <c r="B2518" s="30" t="s">
        <v>34</v>
      </c>
      <c r="C2518" s="122" t="s">
        <v>614</v>
      </c>
      <c r="D2518" s="24" t="s">
        <v>613</v>
      </c>
    </row>
    <row r="2519" spans="1:4" ht="30" hidden="1" customHeight="1" x14ac:dyDescent="0.25">
      <c r="A2519" s="30" t="s">
        <v>23</v>
      </c>
      <c r="B2519" s="30" t="s">
        <v>34</v>
      </c>
      <c r="C2519" s="131" t="s">
        <v>299</v>
      </c>
      <c r="D2519" s="48" t="s">
        <v>298</v>
      </c>
    </row>
    <row r="2520" spans="1:4" ht="30" hidden="1" customHeight="1" x14ac:dyDescent="0.25">
      <c r="A2520" s="33" t="s">
        <v>468</v>
      </c>
      <c r="B2520" s="30" t="s">
        <v>34</v>
      </c>
      <c r="C2520" s="112" t="s">
        <v>34</v>
      </c>
      <c r="D2520" s="24" t="s">
        <v>612</v>
      </c>
    </row>
    <row r="2521" spans="1:4" ht="30" hidden="1" customHeight="1" x14ac:dyDescent="0.25">
      <c r="A2521" s="30" t="s">
        <v>23</v>
      </c>
      <c r="B2521" s="30" t="s">
        <v>34</v>
      </c>
      <c r="C2521" s="112" t="s">
        <v>608</v>
      </c>
      <c r="D2521" s="24" t="s">
        <v>607</v>
      </c>
    </row>
    <row r="2522" spans="1:4" ht="30" hidden="1" customHeight="1" x14ac:dyDescent="0.25">
      <c r="A2522" s="33" t="s">
        <v>468</v>
      </c>
      <c r="B2522" s="30" t="s">
        <v>34</v>
      </c>
      <c r="C2522" s="112" t="s">
        <v>606</v>
      </c>
      <c r="D2522" s="24" t="s">
        <v>605</v>
      </c>
    </row>
    <row r="2523" spans="1:4" ht="30" customHeight="1" x14ac:dyDescent="0.25">
      <c r="A2523" s="33" t="s">
        <v>468</v>
      </c>
      <c r="B2523" s="30" t="s">
        <v>34</v>
      </c>
      <c r="C2523" s="112" t="s">
        <v>604</v>
      </c>
      <c r="D2523" s="24" t="s">
        <v>603</v>
      </c>
    </row>
    <row r="2524" spans="1:4" ht="30" hidden="1" customHeight="1" x14ac:dyDescent="0.25">
      <c r="A2524" s="33" t="s">
        <v>468</v>
      </c>
      <c r="B2524" s="30" t="s">
        <v>34</v>
      </c>
      <c r="C2524" s="112" t="s">
        <v>602</v>
      </c>
      <c r="D2524" s="24" t="s">
        <v>601</v>
      </c>
    </row>
    <row r="2525" spans="1:4" ht="30" hidden="1" customHeight="1" x14ac:dyDescent="0.25">
      <c r="A2525" s="33" t="s">
        <v>468</v>
      </c>
      <c r="B2525" s="30" t="s">
        <v>33</v>
      </c>
      <c r="C2525" s="24" t="s">
        <v>592</v>
      </c>
      <c r="D2525" s="54" t="s">
        <v>596</v>
      </c>
    </row>
    <row r="2526" spans="1:4" ht="30" hidden="1" customHeight="1" x14ac:dyDescent="0.25">
      <c r="A2526" s="33" t="s">
        <v>468</v>
      </c>
      <c r="B2526" s="30" t="s">
        <v>33</v>
      </c>
      <c r="C2526" s="24" t="s">
        <v>592</v>
      </c>
      <c r="D2526" s="54" t="s">
        <v>595</v>
      </c>
    </row>
    <row r="2527" spans="1:4" ht="30" hidden="1" customHeight="1" x14ac:dyDescent="0.25">
      <c r="A2527" s="33" t="s">
        <v>468</v>
      </c>
      <c r="B2527" s="30" t="s">
        <v>33</v>
      </c>
      <c r="C2527" s="24" t="s">
        <v>592</v>
      </c>
      <c r="D2527" s="54" t="s">
        <v>594</v>
      </c>
    </row>
    <row r="2528" spans="1:4" ht="30" hidden="1" customHeight="1" x14ac:dyDescent="0.25">
      <c r="A2528" s="33" t="s">
        <v>468</v>
      </c>
      <c r="B2528" s="30" t="s">
        <v>33</v>
      </c>
      <c r="C2528" s="24" t="s">
        <v>592</v>
      </c>
      <c r="D2528" s="54" t="s">
        <v>593</v>
      </c>
    </row>
    <row r="2529" spans="1:4" ht="30" hidden="1" customHeight="1" x14ac:dyDescent="0.25">
      <c r="A2529" s="30" t="s">
        <v>23</v>
      </c>
      <c r="B2529" s="30" t="s">
        <v>33</v>
      </c>
      <c r="C2529" s="24" t="s">
        <v>592</v>
      </c>
      <c r="D2529" s="54" t="s">
        <v>591</v>
      </c>
    </row>
    <row r="2530" spans="1:4" ht="30" hidden="1" customHeight="1" x14ac:dyDescent="0.25">
      <c r="A2530" s="30" t="s">
        <v>23</v>
      </c>
      <c r="B2530" s="30" t="s">
        <v>33</v>
      </c>
      <c r="C2530" s="24" t="s">
        <v>590</v>
      </c>
      <c r="D2530" s="54" t="s">
        <v>589</v>
      </c>
    </row>
    <row r="2531" spans="1:4" ht="30" hidden="1" customHeight="1" x14ac:dyDescent="0.25">
      <c r="A2531" s="33" t="s">
        <v>468</v>
      </c>
      <c r="B2531" s="30" t="s">
        <v>33</v>
      </c>
      <c r="C2531" s="45" t="s">
        <v>375</v>
      </c>
      <c r="D2531" s="54" t="s">
        <v>588</v>
      </c>
    </row>
    <row r="2532" spans="1:4" ht="30" hidden="1" customHeight="1" x14ac:dyDescent="0.25">
      <c r="A2532" s="33" t="s">
        <v>468</v>
      </c>
      <c r="B2532" s="30" t="s">
        <v>33</v>
      </c>
      <c r="C2532" s="45" t="s">
        <v>375</v>
      </c>
      <c r="D2532" s="54" t="s">
        <v>587</v>
      </c>
    </row>
    <row r="2533" spans="1:4" ht="30" hidden="1" customHeight="1" x14ac:dyDescent="0.25">
      <c r="A2533" s="33" t="s">
        <v>468</v>
      </c>
      <c r="B2533" s="30" t="s">
        <v>33</v>
      </c>
      <c r="C2533" s="45" t="s">
        <v>371</v>
      </c>
      <c r="D2533" s="54" t="s">
        <v>586</v>
      </c>
    </row>
    <row r="2534" spans="1:4" ht="30" hidden="1" customHeight="1" x14ac:dyDescent="0.25">
      <c r="A2534" s="33" t="s">
        <v>468</v>
      </c>
      <c r="B2534" s="30" t="s">
        <v>33</v>
      </c>
      <c r="C2534" s="45" t="s">
        <v>368</v>
      </c>
      <c r="D2534" s="54" t="s">
        <v>574</v>
      </c>
    </row>
    <row r="2535" spans="1:4" ht="30" hidden="1" customHeight="1" x14ac:dyDescent="0.25">
      <c r="A2535" s="33" t="s">
        <v>468</v>
      </c>
      <c r="B2535" s="30" t="s">
        <v>33</v>
      </c>
      <c r="C2535" s="45" t="s">
        <v>368</v>
      </c>
      <c r="D2535" s="54" t="s">
        <v>573</v>
      </c>
    </row>
    <row r="2536" spans="1:4" ht="30" hidden="1" customHeight="1" x14ac:dyDescent="0.25">
      <c r="A2536" s="33" t="s">
        <v>468</v>
      </c>
      <c r="B2536" s="30" t="s">
        <v>33</v>
      </c>
      <c r="C2536" s="45" t="s">
        <v>368</v>
      </c>
      <c r="D2536" s="54" t="s">
        <v>585</v>
      </c>
    </row>
    <row r="2537" spans="1:4" ht="30" hidden="1" customHeight="1" x14ac:dyDescent="0.25">
      <c r="A2537" s="30" t="s">
        <v>23</v>
      </c>
      <c r="B2537" s="30" t="s">
        <v>33</v>
      </c>
      <c r="C2537" s="45" t="s">
        <v>360</v>
      </c>
      <c r="D2537" s="54" t="s">
        <v>584</v>
      </c>
    </row>
    <row r="2538" spans="1:4" ht="30" hidden="1" customHeight="1" x14ac:dyDescent="0.25">
      <c r="A2538" s="33" t="s">
        <v>468</v>
      </c>
      <c r="B2538" s="30" t="s">
        <v>33</v>
      </c>
      <c r="C2538" s="45" t="s">
        <v>360</v>
      </c>
      <c r="D2538" s="54" t="s">
        <v>583</v>
      </c>
    </row>
    <row r="2539" spans="1:4" ht="30" hidden="1" customHeight="1" x14ac:dyDescent="0.25">
      <c r="A2539" s="33" t="s">
        <v>468</v>
      </c>
      <c r="B2539" s="30" t="s">
        <v>33</v>
      </c>
      <c r="C2539" s="45" t="s">
        <v>360</v>
      </c>
      <c r="D2539" s="54" t="s">
        <v>582</v>
      </c>
    </row>
    <row r="2540" spans="1:4" ht="30" hidden="1" customHeight="1" x14ac:dyDescent="0.25">
      <c r="A2540" s="33" t="s">
        <v>468</v>
      </c>
      <c r="B2540" s="30" t="s">
        <v>33</v>
      </c>
      <c r="C2540" s="45" t="s">
        <v>360</v>
      </c>
      <c r="D2540" s="54" t="s">
        <v>581</v>
      </c>
    </row>
    <row r="2541" spans="1:4" ht="30" hidden="1" customHeight="1" x14ac:dyDescent="0.25">
      <c r="A2541" s="34" t="s">
        <v>2466</v>
      </c>
      <c r="B2541" s="30" t="s">
        <v>33</v>
      </c>
      <c r="C2541" s="45" t="s">
        <v>357</v>
      </c>
      <c r="D2541" s="54" t="s">
        <v>580</v>
      </c>
    </row>
    <row r="2542" spans="1:4" ht="30" hidden="1" customHeight="1" x14ac:dyDescent="0.25">
      <c r="A2542" s="33" t="s">
        <v>468</v>
      </c>
      <c r="B2542" s="30" t="s">
        <v>33</v>
      </c>
      <c r="C2542" s="45" t="s">
        <v>354</v>
      </c>
      <c r="D2542" s="54" t="s">
        <v>579</v>
      </c>
    </row>
    <row r="2543" spans="1:4" ht="30" hidden="1" customHeight="1" x14ac:dyDescent="0.25">
      <c r="A2543" s="30" t="s">
        <v>23</v>
      </c>
      <c r="B2543" s="30" t="s">
        <v>33</v>
      </c>
      <c r="C2543" s="45" t="s">
        <v>354</v>
      </c>
      <c r="D2543" s="54" t="s">
        <v>578</v>
      </c>
    </row>
    <row r="2544" spans="1:4" ht="30" hidden="1" customHeight="1" x14ac:dyDescent="0.25">
      <c r="A2544" s="33" t="s">
        <v>468</v>
      </c>
      <c r="B2544" s="30" t="s">
        <v>33</v>
      </c>
      <c r="C2544" s="45" t="s">
        <v>352</v>
      </c>
      <c r="D2544" s="54" t="s">
        <v>577</v>
      </c>
    </row>
    <row r="2545" spans="1:4" ht="30" hidden="1" customHeight="1" x14ac:dyDescent="0.25">
      <c r="A2545" s="33" t="s">
        <v>468</v>
      </c>
      <c r="B2545" s="30" t="s">
        <v>33</v>
      </c>
      <c r="C2545" s="45" t="s">
        <v>352</v>
      </c>
      <c r="D2545" s="54" t="s">
        <v>576</v>
      </c>
    </row>
    <row r="2546" spans="1:4" ht="30" hidden="1" customHeight="1" x14ac:dyDescent="0.25">
      <c r="A2546" s="30" t="s">
        <v>23</v>
      </c>
      <c r="B2546" s="30" t="s">
        <v>33</v>
      </c>
      <c r="C2546" s="45" t="s">
        <v>352</v>
      </c>
      <c r="D2546" s="54" t="s">
        <v>575</v>
      </c>
    </row>
    <row r="2547" spans="1:4" ht="30" hidden="1" customHeight="1" x14ac:dyDescent="0.25">
      <c r="A2547" s="33" t="s">
        <v>468</v>
      </c>
      <c r="B2547" s="30" t="s">
        <v>33</v>
      </c>
      <c r="C2547" s="45" t="s">
        <v>350</v>
      </c>
      <c r="D2547" s="54" t="s">
        <v>574</v>
      </c>
    </row>
    <row r="2548" spans="1:4" ht="30" hidden="1" customHeight="1" x14ac:dyDescent="0.25">
      <c r="A2548" s="33" t="s">
        <v>468</v>
      </c>
      <c r="B2548" s="30" t="s">
        <v>33</v>
      </c>
      <c r="C2548" s="45" t="s">
        <v>350</v>
      </c>
      <c r="D2548" s="54" t="s">
        <v>573</v>
      </c>
    </row>
    <row r="2549" spans="1:4" ht="30" hidden="1" customHeight="1" x14ac:dyDescent="0.25">
      <c r="A2549" s="33" t="s">
        <v>468</v>
      </c>
      <c r="B2549" s="30" t="s">
        <v>33</v>
      </c>
      <c r="C2549" s="45" t="s">
        <v>350</v>
      </c>
      <c r="D2549" s="54" t="s">
        <v>572</v>
      </c>
    </row>
    <row r="2550" spans="1:4" ht="30" hidden="1" customHeight="1" x14ac:dyDescent="0.25">
      <c r="A2550" s="33" t="s">
        <v>468</v>
      </c>
      <c r="B2550" s="30" t="s">
        <v>33</v>
      </c>
      <c r="C2550" s="45" t="s">
        <v>350</v>
      </c>
      <c r="D2550" s="54" t="s">
        <v>553</v>
      </c>
    </row>
    <row r="2551" spans="1:4" ht="30" hidden="1" customHeight="1" x14ac:dyDescent="0.25">
      <c r="A2551" s="30" t="s">
        <v>23</v>
      </c>
      <c r="B2551" s="30" t="s">
        <v>33</v>
      </c>
      <c r="C2551" s="45" t="s">
        <v>350</v>
      </c>
      <c r="D2551" s="54" t="s">
        <v>571</v>
      </c>
    </row>
    <row r="2552" spans="1:4" ht="30" hidden="1" customHeight="1" x14ac:dyDescent="0.25">
      <c r="A2552" s="33" t="s">
        <v>468</v>
      </c>
      <c r="B2552" s="30" t="s">
        <v>33</v>
      </c>
      <c r="C2552" s="45" t="s">
        <v>347</v>
      </c>
      <c r="D2552" s="54" t="s">
        <v>570</v>
      </c>
    </row>
    <row r="2553" spans="1:4" ht="30" hidden="1" customHeight="1" x14ac:dyDescent="0.25">
      <c r="A2553" s="33" t="s">
        <v>468</v>
      </c>
      <c r="B2553" s="30" t="s">
        <v>33</v>
      </c>
      <c r="C2553" s="45" t="s">
        <v>347</v>
      </c>
      <c r="D2553" s="54" t="s">
        <v>569</v>
      </c>
    </row>
    <row r="2554" spans="1:4" ht="30" hidden="1" customHeight="1" x14ac:dyDescent="0.25">
      <c r="A2554" s="33" t="s">
        <v>468</v>
      </c>
      <c r="B2554" s="30" t="s">
        <v>33</v>
      </c>
      <c r="C2554" s="45" t="s">
        <v>347</v>
      </c>
      <c r="D2554" s="54" t="s">
        <v>568</v>
      </c>
    </row>
    <row r="2555" spans="1:4" ht="30" hidden="1" customHeight="1" x14ac:dyDescent="0.25">
      <c r="A2555" s="33" t="s">
        <v>468</v>
      </c>
      <c r="B2555" s="30" t="s">
        <v>33</v>
      </c>
      <c r="C2555" s="45" t="s">
        <v>347</v>
      </c>
      <c r="D2555" s="54" t="s">
        <v>567</v>
      </c>
    </row>
    <row r="2556" spans="1:4" ht="30" hidden="1" customHeight="1" x14ac:dyDescent="0.25">
      <c r="A2556" s="34" t="s">
        <v>2466</v>
      </c>
      <c r="B2556" s="30" t="s">
        <v>33</v>
      </c>
      <c r="C2556" s="45" t="s">
        <v>347</v>
      </c>
      <c r="D2556" s="54" t="s">
        <v>566</v>
      </c>
    </row>
    <row r="2557" spans="1:4" ht="30" hidden="1" customHeight="1" x14ac:dyDescent="0.25">
      <c r="A2557" s="33" t="s">
        <v>468</v>
      </c>
      <c r="B2557" s="30" t="s">
        <v>33</v>
      </c>
      <c r="C2557" s="24" t="s">
        <v>564</v>
      </c>
      <c r="D2557" s="54" t="s">
        <v>565</v>
      </c>
    </row>
    <row r="2558" spans="1:4" ht="30" hidden="1" customHeight="1" x14ac:dyDescent="0.25">
      <c r="A2558" s="33" t="s">
        <v>468</v>
      </c>
      <c r="B2558" s="30" t="s">
        <v>33</v>
      </c>
      <c r="C2558" s="24" t="s">
        <v>564</v>
      </c>
      <c r="D2558" s="54" t="s">
        <v>563</v>
      </c>
    </row>
    <row r="2559" spans="1:4" ht="30" hidden="1" customHeight="1" x14ac:dyDescent="0.25">
      <c r="A2559" s="33" t="s">
        <v>468</v>
      </c>
      <c r="B2559" s="30" t="s">
        <v>33</v>
      </c>
      <c r="C2559" s="24" t="s">
        <v>562</v>
      </c>
      <c r="D2559" s="54" t="s">
        <v>561</v>
      </c>
    </row>
    <row r="2560" spans="1:4" ht="30" hidden="1" customHeight="1" x14ac:dyDescent="0.25">
      <c r="A2560" s="33" t="s">
        <v>468</v>
      </c>
      <c r="B2560" s="30" t="s">
        <v>33</v>
      </c>
      <c r="C2560" s="24" t="s">
        <v>560</v>
      </c>
      <c r="D2560" s="54" t="s">
        <v>559</v>
      </c>
    </row>
    <row r="2561" spans="1:4" ht="30" hidden="1" customHeight="1" x14ac:dyDescent="0.25">
      <c r="A2561" s="33" t="s">
        <v>468</v>
      </c>
      <c r="B2561" s="132" t="s">
        <v>24</v>
      </c>
      <c r="C2561" s="24" t="s">
        <v>305</v>
      </c>
      <c r="D2561" s="24" t="s">
        <v>556</v>
      </c>
    </row>
    <row r="2562" spans="1:4" ht="30" hidden="1" customHeight="1" x14ac:dyDescent="0.25">
      <c r="A2562" s="33" t="s">
        <v>468</v>
      </c>
      <c r="B2562" s="132" t="s">
        <v>24</v>
      </c>
      <c r="C2562" s="24" t="s">
        <v>305</v>
      </c>
      <c r="D2562" s="24" t="s">
        <v>555</v>
      </c>
    </row>
    <row r="2563" spans="1:4" ht="30" hidden="1" customHeight="1" x14ac:dyDescent="0.25">
      <c r="A2563" s="33" t="s">
        <v>468</v>
      </c>
      <c r="B2563" s="132" t="s">
        <v>24</v>
      </c>
      <c r="C2563" s="24" t="s">
        <v>301</v>
      </c>
      <c r="D2563" s="24" t="s">
        <v>554</v>
      </c>
    </row>
    <row r="2564" spans="1:4" ht="30" hidden="1" customHeight="1" x14ac:dyDescent="0.25">
      <c r="A2564" s="33" t="s">
        <v>468</v>
      </c>
      <c r="B2564" s="30" t="s">
        <v>33</v>
      </c>
      <c r="C2564" s="45" t="s">
        <v>368</v>
      </c>
      <c r="D2564" s="24" t="s">
        <v>553</v>
      </c>
    </row>
    <row r="2565" spans="1:4" ht="30" hidden="1" customHeight="1" x14ac:dyDescent="0.25">
      <c r="A2565" s="33" t="s">
        <v>468</v>
      </c>
      <c r="B2565" s="30" t="s">
        <v>33</v>
      </c>
      <c r="C2565" s="45" t="s">
        <v>357</v>
      </c>
      <c r="D2565" s="24" t="s">
        <v>549</v>
      </c>
    </row>
    <row r="2566" spans="1:4" ht="30" hidden="1" customHeight="1" x14ac:dyDescent="0.25">
      <c r="A2566" s="30" t="s">
        <v>23</v>
      </c>
      <c r="B2566" s="30" t="s">
        <v>33</v>
      </c>
      <c r="C2566" s="45" t="s">
        <v>350</v>
      </c>
      <c r="D2566" s="24" t="s">
        <v>381</v>
      </c>
    </row>
    <row r="2567" spans="1:4" ht="30" hidden="1" customHeight="1" x14ac:dyDescent="0.25">
      <c r="A2567" s="33" t="s">
        <v>468</v>
      </c>
      <c r="B2567" s="128" t="s">
        <v>44</v>
      </c>
      <c r="C2567" s="128" t="s">
        <v>548</v>
      </c>
      <c r="D2567" s="29" t="s">
        <v>288</v>
      </c>
    </row>
    <row r="2568" spans="1:4" ht="30" hidden="1" customHeight="1" x14ac:dyDescent="0.25">
      <c r="A2568" s="35" t="s">
        <v>2463</v>
      </c>
      <c r="B2568" s="128" t="s">
        <v>43</v>
      </c>
      <c r="C2568" s="56" t="s">
        <v>545</v>
      </c>
      <c r="D2568" s="53" t="s">
        <v>547</v>
      </c>
    </row>
    <row r="2569" spans="1:4" ht="30" hidden="1" customHeight="1" x14ac:dyDescent="0.25">
      <c r="A2569" s="35" t="s">
        <v>2463</v>
      </c>
      <c r="B2569" s="128" t="s">
        <v>43</v>
      </c>
      <c r="C2569" s="56" t="s">
        <v>545</v>
      </c>
      <c r="D2569" s="53" t="s">
        <v>546</v>
      </c>
    </row>
    <row r="2570" spans="1:4" ht="30" hidden="1" customHeight="1" x14ac:dyDescent="0.25">
      <c r="A2570" s="33" t="s">
        <v>468</v>
      </c>
      <c r="B2570" s="128" t="s">
        <v>43</v>
      </c>
      <c r="C2570" s="56" t="s">
        <v>545</v>
      </c>
      <c r="D2570" s="53" t="s">
        <v>488</v>
      </c>
    </row>
    <row r="2571" spans="1:4" ht="30" hidden="1" customHeight="1" x14ac:dyDescent="0.25">
      <c r="A2571" s="34" t="s">
        <v>2466</v>
      </c>
      <c r="B2571" s="128" t="s">
        <v>43</v>
      </c>
      <c r="C2571" s="24" t="s">
        <v>541</v>
      </c>
      <c r="D2571" s="50" t="s">
        <v>544</v>
      </c>
    </row>
    <row r="2572" spans="1:4" ht="30" hidden="1" customHeight="1" x14ac:dyDescent="0.25">
      <c r="A2572" s="34" t="s">
        <v>2466</v>
      </c>
      <c r="B2572" s="128" t="s">
        <v>43</v>
      </c>
      <c r="C2572" s="24" t="s">
        <v>541</v>
      </c>
      <c r="D2572" s="50" t="s">
        <v>544</v>
      </c>
    </row>
    <row r="2573" spans="1:4" ht="30" hidden="1" customHeight="1" x14ac:dyDescent="0.25">
      <c r="A2573" s="115" t="s">
        <v>2464</v>
      </c>
      <c r="B2573" s="128" t="s">
        <v>43</v>
      </c>
      <c r="C2573" s="24" t="s">
        <v>541</v>
      </c>
      <c r="D2573" s="50" t="s">
        <v>505</v>
      </c>
    </row>
    <row r="2574" spans="1:4" ht="30" hidden="1" customHeight="1" x14ac:dyDescent="0.25">
      <c r="A2574" s="30" t="s">
        <v>23</v>
      </c>
      <c r="B2574" s="128" t="s">
        <v>43</v>
      </c>
      <c r="C2574" s="24" t="s">
        <v>541</v>
      </c>
      <c r="D2574" s="50" t="s">
        <v>543</v>
      </c>
    </row>
    <row r="2575" spans="1:4" ht="30" hidden="1" customHeight="1" x14ac:dyDescent="0.25">
      <c r="A2575" s="30" t="s">
        <v>23</v>
      </c>
      <c r="B2575" s="128" t="s">
        <v>43</v>
      </c>
      <c r="C2575" s="24" t="s">
        <v>541</v>
      </c>
      <c r="D2575" s="50" t="s">
        <v>542</v>
      </c>
    </row>
    <row r="2576" spans="1:4" ht="30" hidden="1" customHeight="1" x14ac:dyDescent="0.25">
      <c r="A2576" s="35" t="s">
        <v>2463</v>
      </c>
      <c r="B2576" s="128" t="s">
        <v>43</v>
      </c>
      <c r="C2576" s="24" t="s">
        <v>541</v>
      </c>
      <c r="D2576" s="50" t="s">
        <v>539</v>
      </c>
    </row>
    <row r="2577" spans="1:4" ht="30" hidden="1" customHeight="1" x14ac:dyDescent="0.25">
      <c r="A2577" s="30" t="s">
        <v>23</v>
      </c>
      <c r="B2577" s="128" t="s">
        <v>43</v>
      </c>
      <c r="C2577" s="24" t="s">
        <v>538</v>
      </c>
      <c r="D2577" s="50" t="s">
        <v>537</v>
      </c>
    </row>
    <row r="2578" spans="1:4" ht="30" hidden="1" customHeight="1" x14ac:dyDescent="0.25">
      <c r="A2578" s="34" t="s">
        <v>2466</v>
      </c>
      <c r="B2578" s="128" t="s">
        <v>43</v>
      </c>
      <c r="C2578" s="24" t="s">
        <v>538</v>
      </c>
      <c r="D2578" s="50" t="s">
        <v>513</v>
      </c>
    </row>
    <row r="2579" spans="1:4" ht="30" hidden="1" customHeight="1" x14ac:dyDescent="0.25">
      <c r="A2579" s="34" t="s">
        <v>2466</v>
      </c>
      <c r="B2579" s="128" t="s">
        <v>43</v>
      </c>
      <c r="C2579" s="24" t="s">
        <v>538</v>
      </c>
      <c r="D2579" s="50" t="s">
        <v>508</v>
      </c>
    </row>
    <row r="2580" spans="1:4" ht="30" hidden="1" customHeight="1" x14ac:dyDescent="0.25">
      <c r="A2580" s="30" t="s">
        <v>23</v>
      </c>
      <c r="B2580" s="128" t="s">
        <v>43</v>
      </c>
      <c r="C2580" s="24" t="s">
        <v>538</v>
      </c>
      <c r="D2580" s="50" t="s">
        <v>540</v>
      </c>
    </row>
    <row r="2581" spans="1:4" ht="30" hidden="1" customHeight="1" x14ac:dyDescent="0.25">
      <c r="A2581" s="115" t="s">
        <v>2464</v>
      </c>
      <c r="B2581" s="128" t="s">
        <v>43</v>
      </c>
      <c r="C2581" s="24" t="s">
        <v>538</v>
      </c>
      <c r="D2581" s="50" t="s">
        <v>505</v>
      </c>
    </row>
    <row r="2582" spans="1:4" ht="30" hidden="1" customHeight="1" x14ac:dyDescent="0.25">
      <c r="A2582" s="35" t="s">
        <v>2463</v>
      </c>
      <c r="B2582" s="133" t="s">
        <v>43</v>
      </c>
      <c r="C2582" s="24" t="s">
        <v>538</v>
      </c>
      <c r="D2582" s="50" t="s">
        <v>539</v>
      </c>
    </row>
    <row r="2583" spans="1:4" ht="30" hidden="1" customHeight="1" thickBot="1" x14ac:dyDescent="0.25">
      <c r="A2583" s="30" t="s">
        <v>23</v>
      </c>
      <c r="B2583" s="116" t="s">
        <v>43</v>
      </c>
      <c r="C2583" s="24" t="s">
        <v>529</v>
      </c>
      <c r="D2583" s="50" t="s">
        <v>531</v>
      </c>
    </row>
    <row r="2584" spans="1:4" ht="30" hidden="1" customHeight="1" x14ac:dyDescent="0.25">
      <c r="A2584" s="34" t="s">
        <v>2466</v>
      </c>
      <c r="B2584" s="31" t="s">
        <v>43</v>
      </c>
      <c r="C2584" s="46" t="s">
        <v>529</v>
      </c>
      <c r="D2584" s="51" t="s">
        <v>536</v>
      </c>
    </row>
    <row r="2585" spans="1:4" ht="30" hidden="1" customHeight="1" x14ac:dyDescent="0.25">
      <c r="A2585" s="30" t="s">
        <v>23</v>
      </c>
      <c r="B2585" s="31" t="s">
        <v>43</v>
      </c>
      <c r="C2585" s="24" t="s">
        <v>529</v>
      </c>
      <c r="D2585" s="50" t="s">
        <v>530</v>
      </c>
    </row>
    <row r="2586" spans="1:4" ht="30" hidden="1" customHeight="1" x14ac:dyDescent="0.25">
      <c r="A2586" s="34" t="s">
        <v>2466</v>
      </c>
      <c r="B2586" s="116" t="s">
        <v>43</v>
      </c>
      <c r="C2586" s="24" t="s">
        <v>529</v>
      </c>
      <c r="D2586" s="50" t="s">
        <v>535</v>
      </c>
    </row>
    <row r="2587" spans="1:4" ht="30" hidden="1" customHeight="1" x14ac:dyDescent="0.25">
      <c r="A2587" s="30" t="s">
        <v>23</v>
      </c>
      <c r="B2587" s="30" t="s">
        <v>43</v>
      </c>
      <c r="C2587" s="24" t="s">
        <v>529</v>
      </c>
      <c r="D2587" s="50" t="s">
        <v>530</v>
      </c>
    </row>
    <row r="2588" spans="1:4" ht="30" hidden="1" customHeight="1" x14ac:dyDescent="0.25">
      <c r="A2588" s="30" t="s">
        <v>23</v>
      </c>
      <c r="B2588" s="30" t="s">
        <v>43</v>
      </c>
      <c r="C2588" s="24" t="s">
        <v>529</v>
      </c>
      <c r="D2588" s="50" t="s">
        <v>531</v>
      </c>
    </row>
    <row r="2589" spans="1:4" ht="30" hidden="1" customHeight="1" x14ac:dyDescent="0.25">
      <c r="A2589" s="115" t="s">
        <v>2464</v>
      </c>
      <c r="B2589" s="30" t="s">
        <v>43</v>
      </c>
      <c r="C2589" s="24" t="s">
        <v>529</v>
      </c>
      <c r="D2589" s="50" t="s">
        <v>533</v>
      </c>
    </row>
    <row r="2590" spans="1:4" ht="30" hidden="1" customHeight="1" x14ac:dyDescent="0.25">
      <c r="A2590" s="115" t="s">
        <v>2464</v>
      </c>
      <c r="B2590" s="30" t="s">
        <v>43</v>
      </c>
      <c r="C2590" s="24" t="s">
        <v>529</v>
      </c>
      <c r="D2590" s="50" t="s">
        <v>532</v>
      </c>
    </row>
    <row r="2591" spans="1:4" ht="30" hidden="1" customHeight="1" x14ac:dyDescent="0.25">
      <c r="A2591" s="35" t="s">
        <v>2463</v>
      </c>
      <c r="B2591" s="128" t="s">
        <v>43</v>
      </c>
      <c r="C2591" s="24" t="s">
        <v>529</v>
      </c>
      <c r="D2591" s="50" t="s">
        <v>528</v>
      </c>
    </row>
    <row r="2592" spans="1:4" ht="30" hidden="1" customHeight="1" x14ac:dyDescent="0.25">
      <c r="A2592" s="34" t="s">
        <v>2466</v>
      </c>
      <c r="B2592" s="31" t="s">
        <v>43</v>
      </c>
      <c r="C2592" s="24" t="s">
        <v>523</v>
      </c>
      <c r="D2592" s="50" t="s">
        <v>527</v>
      </c>
    </row>
    <row r="2593" spans="1:4" ht="30" hidden="1" customHeight="1" x14ac:dyDescent="0.25">
      <c r="A2593" s="34" t="s">
        <v>2466</v>
      </c>
      <c r="B2593" s="116" t="s">
        <v>43</v>
      </c>
      <c r="C2593" s="24" t="s">
        <v>523</v>
      </c>
      <c r="D2593" s="50" t="s">
        <v>526</v>
      </c>
    </row>
    <row r="2594" spans="1:4" ht="30" hidden="1" customHeight="1" x14ac:dyDescent="0.25">
      <c r="A2594" s="34" t="s">
        <v>2466</v>
      </c>
      <c r="B2594" s="116" t="s">
        <v>43</v>
      </c>
      <c r="C2594" s="24" t="s">
        <v>523</v>
      </c>
      <c r="D2594" s="50" t="s">
        <v>525</v>
      </c>
    </row>
    <row r="2595" spans="1:4" ht="30" hidden="1" customHeight="1" x14ac:dyDescent="0.25">
      <c r="A2595" s="34" t="s">
        <v>2466</v>
      </c>
      <c r="B2595" s="116" t="s">
        <v>43</v>
      </c>
      <c r="C2595" s="24" t="s">
        <v>523</v>
      </c>
      <c r="D2595" s="50" t="s">
        <v>524</v>
      </c>
    </row>
    <row r="2596" spans="1:4" ht="30" hidden="1" customHeight="1" x14ac:dyDescent="0.25">
      <c r="A2596" s="115" t="s">
        <v>2464</v>
      </c>
      <c r="B2596" s="30" t="s">
        <v>43</v>
      </c>
      <c r="C2596" s="48" t="s">
        <v>523</v>
      </c>
      <c r="D2596" s="52" t="s">
        <v>522</v>
      </c>
    </row>
    <row r="2597" spans="1:4" ht="30" hidden="1" customHeight="1" x14ac:dyDescent="0.25">
      <c r="A2597" s="35" t="s">
        <v>2463</v>
      </c>
      <c r="B2597" s="116" t="s">
        <v>43</v>
      </c>
      <c r="C2597" s="24" t="s">
        <v>514</v>
      </c>
      <c r="D2597" s="50" t="s">
        <v>518</v>
      </c>
    </row>
    <row r="2598" spans="1:4" ht="30" hidden="1" customHeight="1" x14ac:dyDescent="0.25">
      <c r="A2598" s="35" t="s">
        <v>2463</v>
      </c>
      <c r="B2598" s="116" t="s">
        <v>43</v>
      </c>
      <c r="C2598" s="24" t="s">
        <v>514</v>
      </c>
      <c r="D2598" s="50" t="s">
        <v>517</v>
      </c>
    </row>
    <row r="2599" spans="1:4" ht="30" hidden="1" customHeight="1" x14ac:dyDescent="0.25">
      <c r="A2599" s="34" t="s">
        <v>2466</v>
      </c>
      <c r="B2599" s="31" t="s">
        <v>43</v>
      </c>
      <c r="C2599" s="24" t="s">
        <v>514</v>
      </c>
      <c r="D2599" s="50" t="s">
        <v>521</v>
      </c>
    </row>
    <row r="2600" spans="1:4" ht="30" hidden="1" customHeight="1" x14ac:dyDescent="0.25">
      <c r="A2600" s="34" t="s">
        <v>2466</v>
      </c>
      <c r="B2600" s="31" t="s">
        <v>43</v>
      </c>
      <c r="C2600" s="24" t="s">
        <v>514</v>
      </c>
      <c r="D2600" s="50" t="s">
        <v>520</v>
      </c>
    </row>
    <row r="2601" spans="1:4" ht="30" hidden="1" customHeight="1" x14ac:dyDescent="0.25">
      <c r="A2601" s="34" t="s">
        <v>2466</v>
      </c>
      <c r="B2601" s="116" t="s">
        <v>43</v>
      </c>
      <c r="C2601" s="24" t="s">
        <v>514</v>
      </c>
      <c r="D2601" s="50" t="s">
        <v>2475</v>
      </c>
    </row>
    <row r="2602" spans="1:4" ht="30" hidden="1" customHeight="1" x14ac:dyDescent="0.25">
      <c r="A2602" s="34" t="s">
        <v>2466</v>
      </c>
      <c r="B2602" s="116" t="s">
        <v>43</v>
      </c>
      <c r="C2602" s="24" t="s">
        <v>514</v>
      </c>
      <c r="D2602" s="50" t="s">
        <v>519</v>
      </c>
    </row>
    <row r="2603" spans="1:4" ht="30" hidden="1" customHeight="1" x14ac:dyDescent="0.25">
      <c r="A2603" s="115" t="s">
        <v>2464</v>
      </c>
      <c r="B2603" s="30" t="s">
        <v>43</v>
      </c>
      <c r="C2603" s="24" t="s">
        <v>514</v>
      </c>
      <c r="D2603" s="50" t="s">
        <v>516</v>
      </c>
    </row>
    <row r="2604" spans="1:4" ht="30" hidden="1" customHeight="1" x14ac:dyDescent="0.25">
      <c r="A2604" s="115" t="s">
        <v>2464</v>
      </c>
      <c r="B2604" s="30" t="s">
        <v>43</v>
      </c>
      <c r="C2604" s="24" t="s">
        <v>514</v>
      </c>
      <c r="D2604" s="50" t="s">
        <v>493</v>
      </c>
    </row>
    <row r="2605" spans="1:4" ht="30" hidden="1" customHeight="1" x14ac:dyDescent="0.25">
      <c r="A2605" s="35" t="s">
        <v>2463</v>
      </c>
      <c r="B2605" s="30" t="s">
        <v>43</v>
      </c>
      <c r="C2605" s="24" t="s">
        <v>514</v>
      </c>
      <c r="D2605" s="50" t="s">
        <v>515</v>
      </c>
    </row>
    <row r="2606" spans="1:4" ht="30" hidden="1" customHeight="1" x14ac:dyDescent="0.25">
      <c r="A2606" s="33" t="s">
        <v>468</v>
      </c>
      <c r="B2606" s="128" t="s">
        <v>43</v>
      </c>
      <c r="C2606" s="24" t="s">
        <v>514</v>
      </c>
      <c r="D2606" s="50" t="s">
        <v>488</v>
      </c>
    </row>
    <row r="2607" spans="1:4" ht="30" hidden="1" customHeight="1" x14ac:dyDescent="0.25">
      <c r="A2607" s="35" t="s">
        <v>2463</v>
      </c>
      <c r="B2607" s="128" t="s">
        <v>43</v>
      </c>
      <c r="C2607" s="24" t="s">
        <v>501</v>
      </c>
      <c r="D2607" s="50" t="s">
        <v>502</v>
      </c>
    </row>
    <row r="2608" spans="1:4" ht="30" hidden="1" customHeight="1" x14ac:dyDescent="0.25">
      <c r="A2608" s="34" t="s">
        <v>2466</v>
      </c>
      <c r="B2608" s="128" t="s">
        <v>43</v>
      </c>
      <c r="C2608" s="24" t="s">
        <v>510</v>
      </c>
      <c r="D2608" s="50" t="s">
        <v>513</v>
      </c>
    </row>
    <row r="2609" spans="1:4" ht="30" hidden="1" customHeight="1" x14ac:dyDescent="0.25">
      <c r="A2609" s="34" t="s">
        <v>2466</v>
      </c>
      <c r="B2609" s="128" t="s">
        <v>43</v>
      </c>
      <c r="C2609" s="24" t="s">
        <v>506</v>
      </c>
      <c r="D2609" s="50" t="s">
        <v>513</v>
      </c>
    </row>
    <row r="2610" spans="1:4" ht="30" hidden="1" customHeight="1" x14ac:dyDescent="0.25">
      <c r="A2610" s="34" t="s">
        <v>2466</v>
      </c>
      <c r="B2610" s="128" t="s">
        <v>43</v>
      </c>
      <c r="C2610" s="24" t="s">
        <v>501</v>
      </c>
      <c r="D2610" s="50" t="s">
        <v>512</v>
      </c>
    </row>
    <row r="2611" spans="1:4" ht="30" hidden="1" customHeight="1" x14ac:dyDescent="0.25">
      <c r="A2611" s="34" t="s">
        <v>2466</v>
      </c>
      <c r="B2611" s="128" t="s">
        <v>43</v>
      </c>
      <c r="C2611" s="24" t="s">
        <v>501</v>
      </c>
      <c r="D2611" s="50" t="s">
        <v>511</v>
      </c>
    </row>
    <row r="2612" spans="1:4" ht="30" hidden="1" customHeight="1" x14ac:dyDescent="0.25">
      <c r="A2612" s="34" t="s">
        <v>2466</v>
      </c>
      <c r="B2612" s="128" t="s">
        <v>43</v>
      </c>
      <c r="C2612" s="24" t="s">
        <v>510</v>
      </c>
      <c r="D2612" s="50" t="s">
        <v>509</v>
      </c>
    </row>
    <row r="2613" spans="1:4" ht="30" hidden="1" customHeight="1" x14ac:dyDescent="0.25">
      <c r="A2613" s="34" t="s">
        <v>2466</v>
      </c>
      <c r="B2613" s="128" t="s">
        <v>43</v>
      </c>
      <c r="C2613" s="24" t="s">
        <v>506</v>
      </c>
      <c r="D2613" s="50" t="s">
        <v>508</v>
      </c>
    </row>
    <row r="2614" spans="1:4" ht="30" hidden="1" customHeight="1" x14ac:dyDescent="0.25">
      <c r="A2614" s="34" t="s">
        <v>2466</v>
      </c>
      <c r="B2614" s="128" t="s">
        <v>43</v>
      </c>
      <c r="C2614" s="24" t="s">
        <v>501</v>
      </c>
      <c r="D2614" s="50" t="s">
        <v>507</v>
      </c>
    </row>
    <row r="2615" spans="1:4" ht="30" hidden="1" customHeight="1" x14ac:dyDescent="0.25">
      <c r="A2615" s="35" t="s">
        <v>2463</v>
      </c>
      <c r="B2615" s="128" t="s">
        <v>43</v>
      </c>
      <c r="C2615" s="24" t="s">
        <v>501</v>
      </c>
      <c r="D2615" s="50" t="s">
        <v>496</v>
      </c>
    </row>
    <row r="2616" spans="1:4" ht="30" hidden="1" customHeight="1" x14ac:dyDescent="0.25">
      <c r="A2616" s="115" t="s">
        <v>2464</v>
      </c>
      <c r="B2616" s="128" t="s">
        <v>43</v>
      </c>
      <c r="C2616" s="24" t="s">
        <v>506</v>
      </c>
      <c r="D2616" s="50" t="s">
        <v>505</v>
      </c>
    </row>
    <row r="2617" spans="1:4" ht="30" hidden="1" customHeight="1" x14ac:dyDescent="0.25">
      <c r="A2617" s="115" t="s">
        <v>2464</v>
      </c>
      <c r="B2617" s="128" t="s">
        <v>43</v>
      </c>
      <c r="C2617" s="24" t="s">
        <v>501</v>
      </c>
      <c r="D2617" s="50" t="s">
        <v>504</v>
      </c>
    </row>
    <row r="2618" spans="1:4" ht="30" hidden="1" customHeight="1" x14ac:dyDescent="0.25">
      <c r="A2618" s="115" t="s">
        <v>2464</v>
      </c>
      <c r="B2618" s="128" t="s">
        <v>43</v>
      </c>
      <c r="C2618" s="24" t="s">
        <v>501</v>
      </c>
      <c r="D2618" s="50" t="s">
        <v>503</v>
      </c>
    </row>
    <row r="2619" spans="1:4" ht="30" hidden="1" customHeight="1" x14ac:dyDescent="0.25">
      <c r="A2619" s="33" t="s">
        <v>468</v>
      </c>
      <c r="B2619" s="128" t="s">
        <v>43</v>
      </c>
      <c r="C2619" s="24" t="s">
        <v>501</v>
      </c>
      <c r="D2619" s="50" t="s">
        <v>488</v>
      </c>
    </row>
    <row r="2620" spans="1:4" ht="30" hidden="1" customHeight="1" x14ac:dyDescent="0.25">
      <c r="A2620" s="35" t="s">
        <v>2463</v>
      </c>
      <c r="B2620" s="128" t="s">
        <v>43</v>
      </c>
      <c r="C2620" s="24" t="s">
        <v>489</v>
      </c>
      <c r="D2620" s="50" t="s">
        <v>496</v>
      </c>
    </row>
    <row r="2621" spans="1:4" ht="30" hidden="1" customHeight="1" x14ac:dyDescent="0.25">
      <c r="A2621" s="34" t="s">
        <v>2466</v>
      </c>
      <c r="B2621" s="128" t="s">
        <v>43</v>
      </c>
      <c r="C2621" s="24" t="s">
        <v>489</v>
      </c>
      <c r="D2621" s="50" t="s">
        <v>500</v>
      </c>
    </row>
    <row r="2622" spans="1:4" ht="30" hidden="1" customHeight="1" x14ac:dyDescent="0.25">
      <c r="A2622" s="34" t="s">
        <v>2466</v>
      </c>
      <c r="B2622" s="128" t="s">
        <v>43</v>
      </c>
      <c r="C2622" s="24" t="s">
        <v>491</v>
      </c>
      <c r="D2622" s="50" t="s">
        <v>499</v>
      </c>
    </row>
    <row r="2623" spans="1:4" ht="30" hidden="1" customHeight="1" x14ac:dyDescent="0.25">
      <c r="A2623" s="34" t="s">
        <v>2466</v>
      </c>
      <c r="B2623" s="128" t="s">
        <v>43</v>
      </c>
      <c r="C2623" s="24" t="s">
        <v>489</v>
      </c>
      <c r="D2623" s="50" t="s">
        <v>498</v>
      </c>
    </row>
    <row r="2624" spans="1:4" ht="30" hidden="1" customHeight="1" x14ac:dyDescent="0.25">
      <c r="A2624" s="34" t="s">
        <v>2466</v>
      </c>
      <c r="B2624" s="128" t="s">
        <v>43</v>
      </c>
      <c r="C2624" s="24" t="s">
        <v>491</v>
      </c>
      <c r="D2624" s="50" t="s">
        <v>497</v>
      </c>
    </row>
    <row r="2625" spans="1:4" ht="30" hidden="1" customHeight="1" x14ac:dyDescent="0.25">
      <c r="A2625" s="35" t="s">
        <v>2463</v>
      </c>
      <c r="B2625" s="128" t="s">
        <v>43</v>
      </c>
      <c r="C2625" s="24" t="s">
        <v>489</v>
      </c>
      <c r="D2625" s="50" t="s">
        <v>496</v>
      </c>
    </row>
    <row r="2626" spans="1:4" ht="30" hidden="1" customHeight="1" x14ac:dyDescent="0.25">
      <c r="A2626" s="115" t="s">
        <v>2464</v>
      </c>
      <c r="B2626" s="128" t="s">
        <v>43</v>
      </c>
      <c r="C2626" s="24" t="s">
        <v>489</v>
      </c>
      <c r="D2626" s="50" t="s">
        <v>495</v>
      </c>
    </row>
    <row r="2627" spans="1:4" ht="30" hidden="1" customHeight="1" x14ac:dyDescent="0.25">
      <c r="A2627" s="115" t="s">
        <v>2464</v>
      </c>
      <c r="B2627" s="128" t="s">
        <v>43</v>
      </c>
      <c r="C2627" s="24" t="s">
        <v>489</v>
      </c>
      <c r="D2627" s="50" t="s">
        <v>494</v>
      </c>
    </row>
    <row r="2628" spans="1:4" ht="30" hidden="1" customHeight="1" x14ac:dyDescent="0.25">
      <c r="A2628" s="115" t="s">
        <v>2464</v>
      </c>
      <c r="B2628" s="128" t="s">
        <v>43</v>
      </c>
      <c r="C2628" s="24" t="s">
        <v>489</v>
      </c>
      <c r="D2628" s="50" t="s">
        <v>493</v>
      </c>
    </row>
    <row r="2629" spans="1:4" ht="30" hidden="1" customHeight="1" x14ac:dyDescent="0.25">
      <c r="A2629" s="115" t="s">
        <v>2464</v>
      </c>
      <c r="B2629" s="128" t="s">
        <v>43</v>
      </c>
      <c r="C2629" s="24" t="s">
        <v>489</v>
      </c>
      <c r="D2629" s="50" t="s">
        <v>492</v>
      </c>
    </row>
    <row r="2630" spans="1:4" ht="30" hidden="1" customHeight="1" x14ac:dyDescent="0.25">
      <c r="A2630" s="115" t="s">
        <v>2464</v>
      </c>
      <c r="B2630" s="128" t="s">
        <v>43</v>
      </c>
      <c r="C2630" s="24" t="s">
        <v>491</v>
      </c>
      <c r="D2630" s="50" t="s">
        <v>490</v>
      </c>
    </row>
    <row r="2631" spans="1:4" ht="30" hidden="1" customHeight="1" x14ac:dyDescent="0.25">
      <c r="A2631" s="33" t="s">
        <v>468</v>
      </c>
      <c r="B2631" s="128" t="s">
        <v>43</v>
      </c>
      <c r="C2631" s="24" t="s">
        <v>489</v>
      </c>
      <c r="D2631" s="50" t="s">
        <v>488</v>
      </c>
    </row>
    <row r="2632" spans="1:4" ht="30" hidden="1" customHeight="1" x14ac:dyDescent="0.25">
      <c r="A2632" s="34" t="s">
        <v>2466</v>
      </c>
      <c r="B2632" s="128" t="s">
        <v>43</v>
      </c>
      <c r="C2632" s="24" t="s">
        <v>483</v>
      </c>
      <c r="D2632" s="50" t="s">
        <v>486</v>
      </c>
    </row>
    <row r="2633" spans="1:4" ht="30" hidden="1" customHeight="1" x14ac:dyDescent="0.25">
      <c r="A2633" s="34" t="s">
        <v>2466</v>
      </c>
      <c r="B2633" s="128" t="s">
        <v>43</v>
      </c>
      <c r="C2633" s="24" t="s">
        <v>481</v>
      </c>
      <c r="D2633" s="50" t="s">
        <v>487</v>
      </c>
    </row>
    <row r="2634" spans="1:4" ht="30" hidden="1" customHeight="1" x14ac:dyDescent="0.25">
      <c r="A2634" s="34" t="s">
        <v>2466</v>
      </c>
      <c r="B2634" s="128" t="s">
        <v>43</v>
      </c>
      <c r="C2634" s="24" t="s">
        <v>470</v>
      </c>
      <c r="D2634" s="50" t="s">
        <v>486</v>
      </c>
    </row>
    <row r="2635" spans="1:4" ht="30" hidden="1" customHeight="1" x14ac:dyDescent="0.25">
      <c r="A2635" s="34" t="s">
        <v>2466</v>
      </c>
      <c r="B2635" s="128" t="s">
        <v>43</v>
      </c>
      <c r="C2635" s="24" t="s">
        <v>469</v>
      </c>
      <c r="D2635" s="50" t="s">
        <v>486</v>
      </c>
    </row>
    <row r="2636" spans="1:4" ht="30" hidden="1" customHeight="1" x14ac:dyDescent="0.25">
      <c r="A2636" s="34" t="s">
        <v>2466</v>
      </c>
      <c r="B2636" s="128" t="s">
        <v>43</v>
      </c>
      <c r="C2636" s="24" t="s">
        <v>472</v>
      </c>
      <c r="D2636" s="50" t="s">
        <v>485</v>
      </c>
    </row>
    <row r="2637" spans="1:4" ht="30" hidden="1" customHeight="1" thickBot="1" x14ac:dyDescent="0.25">
      <c r="A2637" s="34" t="s">
        <v>2466</v>
      </c>
      <c r="B2637" s="128" t="s">
        <v>43</v>
      </c>
      <c r="C2637" s="24" t="s">
        <v>472</v>
      </c>
      <c r="D2637" s="50" t="s">
        <v>484</v>
      </c>
    </row>
    <row r="2638" spans="1:4" ht="30" hidden="1" customHeight="1" x14ac:dyDescent="0.25">
      <c r="A2638" s="34" t="s">
        <v>2466</v>
      </c>
      <c r="B2638" s="128" t="s">
        <v>43</v>
      </c>
      <c r="C2638" s="46" t="s">
        <v>483</v>
      </c>
      <c r="D2638" s="51" t="s">
        <v>482</v>
      </c>
    </row>
    <row r="2639" spans="1:4" ht="30" hidden="1" customHeight="1" x14ac:dyDescent="0.25">
      <c r="A2639" s="34" t="s">
        <v>2466</v>
      </c>
      <c r="B2639" s="128" t="s">
        <v>43</v>
      </c>
      <c r="C2639" s="24" t="s">
        <v>481</v>
      </c>
      <c r="D2639" s="50" t="s">
        <v>480</v>
      </c>
    </row>
    <row r="2640" spans="1:4" ht="30" hidden="1" customHeight="1" x14ac:dyDescent="0.25">
      <c r="A2640" s="34" t="s">
        <v>2466</v>
      </c>
      <c r="B2640" s="128" t="s">
        <v>43</v>
      </c>
      <c r="C2640" s="24" t="s">
        <v>470</v>
      </c>
      <c r="D2640" s="50" t="s">
        <v>479</v>
      </c>
    </row>
    <row r="2641" spans="1:4" ht="30" hidden="1" customHeight="1" x14ac:dyDescent="0.25">
      <c r="A2641" s="34" t="s">
        <v>2466</v>
      </c>
      <c r="B2641" s="128" t="s">
        <v>43</v>
      </c>
      <c r="C2641" s="24" t="s">
        <v>469</v>
      </c>
      <c r="D2641" s="50" t="s">
        <v>48</v>
      </c>
    </row>
    <row r="2642" spans="1:4" ht="30" hidden="1" customHeight="1" x14ac:dyDescent="0.25">
      <c r="A2642" s="34" t="s">
        <v>2466</v>
      </c>
      <c r="B2642" s="128" t="s">
        <v>43</v>
      </c>
      <c r="C2642" s="24" t="s">
        <v>472</v>
      </c>
      <c r="D2642" s="50" t="s">
        <v>478</v>
      </c>
    </row>
    <row r="2643" spans="1:4" ht="30" hidden="1" customHeight="1" x14ac:dyDescent="0.25">
      <c r="A2643" s="35" t="s">
        <v>2463</v>
      </c>
      <c r="B2643" s="128" t="s">
        <v>43</v>
      </c>
      <c r="C2643" s="24" t="s">
        <v>472</v>
      </c>
      <c r="D2643" s="50" t="s">
        <v>477</v>
      </c>
    </row>
    <row r="2644" spans="1:4" ht="30" hidden="1" customHeight="1" x14ac:dyDescent="0.25">
      <c r="A2644" s="115" t="s">
        <v>2464</v>
      </c>
      <c r="B2644" s="128" t="s">
        <v>43</v>
      </c>
      <c r="C2644" s="24" t="s">
        <v>472</v>
      </c>
      <c r="D2644" s="50" t="s">
        <v>476</v>
      </c>
    </row>
    <row r="2645" spans="1:4" ht="30" hidden="1" customHeight="1" x14ac:dyDescent="0.25">
      <c r="A2645" s="115" t="s">
        <v>2464</v>
      </c>
      <c r="B2645" s="128" t="s">
        <v>43</v>
      </c>
      <c r="C2645" s="24" t="s">
        <v>472</v>
      </c>
      <c r="D2645" s="50" t="s">
        <v>475</v>
      </c>
    </row>
    <row r="2646" spans="1:4" ht="30" hidden="1" customHeight="1" x14ac:dyDescent="0.25">
      <c r="A2646" s="115" t="s">
        <v>2464</v>
      </c>
      <c r="B2646" s="128" t="s">
        <v>43</v>
      </c>
      <c r="C2646" s="24" t="s">
        <v>472</v>
      </c>
      <c r="D2646" s="50" t="s">
        <v>474</v>
      </c>
    </row>
    <row r="2647" spans="1:4" ht="30" hidden="1" customHeight="1" x14ac:dyDescent="0.25">
      <c r="A2647" s="115" t="s">
        <v>2464</v>
      </c>
      <c r="B2647" s="128" t="s">
        <v>43</v>
      </c>
      <c r="C2647" s="24" t="s">
        <v>472</v>
      </c>
      <c r="D2647" s="50" t="s">
        <v>473</v>
      </c>
    </row>
    <row r="2648" spans="1:4" ht="30" hidden="1" customHeight="1" x14ac:dyDescent="0.25">
      <c r="A2648" s="30" t="s">
        <v>23</v>
      </c>
      <c r="B2648" s="128" t="s">
        <v>43</v>
      </c>
      <c r="C2648" s="24" t="s">
        <v>472</v>
      </c>
      <c r="D2648" s="50" t="s">
        <v>471</v>
      </c>
    </row>
    <row r="2649" spans="1:4" ht="30" hidden="1" customHeight="1" x14ac:dyDescent="0.25">
      <c r="A2649" s="33" t="s">
        <v>468</v>
      </c>
      <c r="B2649" s="128" t="s">
        <v>43</v>
      </c>
      <c r="C2649" s="24" t="s">
        <v>470</v>
      </c>
      <c r="D2649" s="50" t="s">
        <v>468</v>
      </c>
    </row>
    <row r="2650" spans="1:4" ht="30" hidden="1" customHeight="1" x14ac:dyDescent="0.25">
      <c r="A2650" s="33" t="s">
        <v>468</v>
      </c>
      <c r="B2650" s="128" t="s">
        <v>43</v>
      </c>
      <c r="C2650" s="24" t="s">
        <v>469</v>
      </c>
      <c r="D2650" s="50" t="s">
        <v>468</v>
      </c>
    </row>
    <row r="2651" spans="1:4" ht="30" hidden="1" customHeight="1" x14ac:dyDescent="0.25">
      <c r="A2651" s="33" t="s">
        <v>468</v>
      </c>
      <c r="B2651" s="31" t="s">
        <v>35</v>
      </c>
      <c r="C2651" s="31" t="s">
        <v>467</v>
      </c>
      <c r="D2651" s="55" t="s">
        <v>466</v>
      </c>
    </row>
    <row r="2652" spans="1:4" ht="30" hidden="1" customHeight="1" x14ac:dyDescent="0.25">
      <c r="A2652" s="33" t="s">
        <v>468</v>
      </c>
      <c r="B2652" s="31" t="s">
        <v>35</v>
      </c>
      <c r="C2652" s="31" t="s">
        <v>465</v>
      </c>
      <c r="D2652" s="55" t="s">
        <v>289</v>
      </c>
    </row>
    <row r="2653" spans="1:4" ht="30" hidden="1" customHeight="1" x14ac:dyDescent="0.25">
      <c r="A2653" s="33" t="s">
        <v>468</v>
      </c>
      <c r="B2653" s="31" t="s">
        <v>35</v>
      </c>
      <c r="C2653" s="31" t="s">
        <v>464</v>
      </c>
      <c r="D2653" s="55" t="s">
        <v>463</v>
      </c>
    </row>
    <row r="2654" spans="1:4" ht="30" hidden="1" customHeight="1" x14ac:dyDescent="0.25">
      <c r="A2654" s="33" t="s">
        <v>468</v>
      </c>
      <c r="B2654" s="31" t="s">
        <v>35</v>
      </c>
      <c r="C2654" s="31" t="s">
        <v>462</v>
      </c>
      <c r="D2654" s="55" t="s">
        <v>461</v>
      </c>
    </row>
    <row r="2655" spans="1:4" ht="30" hidden="1" customHeight="1" x14ac:dyDescent="0.25">
      <c r="A2655" s="33" t="s">
        <v>468</v>
      </c>
      <c r="B2655" s="31" t="s">
        <v>26</v>
      </c>
      <c r="C2655" s="112" t="s">
        <v>308</v>
      </c>
      <c r="D2655" s="24" t="s">
        <v>459</v>
      </c>
    </row>
    <row r="2656" spans="1:4" ht="30" hidden="1" customHeight="1" x14ac:dyDescent="0.25">
      <c r="A2656" s="33" t="s">
        <v>468</v>
      </c>
      <c r="B2656" s="31" t="s">
        <v>26</v>
      </c>
      <c r="C2656" s="112" t="s">
        <v>308</v>
      </c>
      <c r="D2656" s="24" t="s">
        <v>449</v>
      </c>
    </row>
    <row r="2657" spans="1:4" ht="30" hidden="1" customHeight="1" x14ac:dyDescent="0.25">
      <c r="A2657" s="33" t="s">
        <v>468</v>
      </c>
      <c r="B2657" s="31" t="s">
        <v>26</v>
      </c>
      <c r="C2657" s="112" t="s">
        <v>345</v>
      </c>
      <c r="D2657" s="24" t="s">
        <v>459</v>
      </c>
    </row>
    <row r="2658" spans="1:4" ht="30" hidden="1" customHeight="1" x14ac:dyDescent="0.25">
      <c r="A2658" s="33" t="s">
        <v>468</v>
      </c>
      <c r="B2658" s="31" t="s">
        <v>26</v>
      </c>
      <c r="C2658" s="112" t="s">
        <v>345</v>
      </c>
      <c r="D2658" s="24" t="s">
        <v>445</v>
      </c>
    </row>
    <row r="2659" spans="1:4" ht="30" hidden="1" customHeight="1" x14ac:dyDescent="0.25">
      <c r="A2659" s="30" t="s">
        <v>23</v>
      </c>
      <c r="B2659" s="31" t="s">
        <v>26</v>
      </c>
      <c r="C2659" s="112" t="s">
        <v>2476</v>
      </c>
      <c r="D2659" s="24" t="s">
        <v>341</v>
      </c>
    </row>
    <row r="2660" spans="1:4" ht="30" hidden="1" customHeight="1" x14ac:dyDescent="0.25">
      <c r="A2660" s="30" t="s">
        <v>23</v>
      </c>
      <c r="B2660" s="31" t="s">
        <v>26</v>
      </c>
      <c r="C2660" s="112" t="s">
        <v>2476</v>
      </c>
      <c r="D2660" s="24" t="s">
        <v>451</v>
      </c>
    </row>
    <row r="2661" spans="1:4" ht="30" hidden="1" customHeight="1" x14ac:dyDescent="0.25">
      <c r="A2661" s="33" t="s">
        <v>468</v>
      </c>
      <c r="B2661" s="31" t="s">
        <v>26</v>
      </c>
      <c r="C2661" s="112" t="s">
        <v>344</v>
      </c>
      <c r="D2661" s="24" t="s">
        <v>459</v>
      </c>
    </row>
    <row r="2662" spans="1:4" ht="30" hidden="1" customHeight="1" x14ac:dyDescent="0.25">
      <c r="A2662" s="33" t="s">
        <v>468</v>
      </c>
      <c r="B2662" s="31" t="s">
        <v>26</v>
      </c>
      <c r="C2662" s="112" t="s">
        <v>344</v>
      </c>
      <c r="D2662" s="24" t="s">
        <v>449</v>
      </c>
    </row>
    <row r="2663" spans="1:4" ht="30" hidden="1" customHeight="1" x14ac:dyDescent="0.25">
      <c r="A2663" s="33" t="s">
        <v>468</v>
      </c>
      <c r="B2663" s="31" t="s">
        <v>26</v>
      </c>
      <c r="C2663" s="112" t="s">
        <v>343</v>
      </c>
      <c r="D2663" s="24" t="s">
        <v>459</v>
      </c>
    </row>
    <row r="2664" spans="1:4" ht="30" hidden="1" customHeight="1" x14ac:dyDescent="0.25">
      <c r="A2664" s="33" t="s">
        <v>468</v>
      </c>
      <c r="B2664" s="31" t="s">
        <v>26</v>
      </c>
      <c r="C2664" s="112" t="s">
        <v>343</v>
      </c>
      <c r="D2664" s="24" t="s">
        <v>449</v>
      </c>
    </row>
    <row r="2665" spans="1:4" ht="30" hidden="1" customHeight="1" x14ac:dyDescent="0.25">
      <c r="A2665" s="33" t="s">
        <v>468</v>
      </c>
      <c r="B2665" s="31" t="s">
        <v>26</v>
      </c>
      <c r="C2665" s="112" t="s">
        <v>339</v>
      </c>
      <c r="D2665" s="24" t="s">
        <v>457</v>
      </c>
    </row>
    <row r="2666" spans="1:4" ht="30" hidden="1" customHeight="1" x14ac:dyDescent="0.25">
      <c r="A2666" s="33" t="s">
        <v>468</v>
      </c>
      <c r="B2666" s="31" t="s">
        <v>26</v>
      </c>
      <c r="C2666" s="112" t="s">
        <v>339</v>
      </c>
      <c r="D2666" s="24" t="s">
        <v>445</v>
      </c>
    </row>
    <row r="2667" spans="1:4" ht="30" hidden="1" customHeight="1" x14ac:dyDescent="0.25">
      <c r="A2667" s="33" t="s">
        <v>468</v>
      </c>
      <c r="B2667" s="31" t="s">
        <v>26</v>
      </c>
      <c r="C2667" s="112" t="s">
        <v>335</v>
      </c>
      <c r="D2667" s="24" t="s">
        <v>443</v>
      </c>
    </row>
    <row r="2668" spans="1:4" ht="30" hidden="1" customHeight="1" x14ac:dyDescent="0.25">
      <c r="A2668" s="33" t="s">
        <v>468</v>
      </c>
      <c r="B2668" s="31" t="s">
        <v>26</v>
      </c>
      <c r="C2668" s="112" t="s">
        <v>335</v>
      </c>
      <c r="D2668" s="24" t="s">
        <v>458</v>
      </c>
    </row>
    <row r="2669" spans="1:4" ht="30" hidden="1" customHeight="1" x14ac:dyDescent="0.25">
      <c r="A2669" s="30" t="s">
        <v>23</v>
      </c>
      <c r="B2669" s="31" t="s">
        <v>26</v>
      </c>
      <c r="C2669" s="112" t="s">
        <v>333</v>
      </c>
      <c r="D2669" s="24" t="s">
        <v>331</v>
      </c>
    </row>
    <row r="2670" spans="1:4" ht="30" hidden="1" customHeight="1" x14ac:dyDescent="0.25">
      <c r="A2670" s="33" t="s">
        <v>468</v>
      </c>
      <c r="B2670" s="31" t="s">
        <v>26</v>
      </c>
      <c r="C2670" s="112" t="s">
        <v>333</v>
      </c>
      <c r="D2670" s="24" t="s">
        <v>457</v>
      </c>
    </row>
    <row r="2671" spans="1:4" ht="30" hidden="1" customHeight="1" x14ac:dyDescent="0.25">
      <c r="A2671" s="33" t="s">
        <v>468</v>
      </c>
      <c r="B2671" s="31" t="s">
        <v>26</v>
      </c>
      <c r="C2671" s="112" t="s">
        <v>333</v>
      </c>
      <c r="D2671" s="24" t="s">
        <v>449</v>
      </c>
    </row>
    <row r="2672" spans="1:4" ht="30" hidden="1" customHeight="1" x14ac:dyDescent="0.25">
      <c r="A2672" s="33" t="s">
        <v>468</v>
      </c>
      <c r="B2672" s="31" t="s">
        <v>26</v>
      </c>
      <c r="C2672" s="112" t="s">
        <v>330</v>
      </c>
      <c r="D2672" s="114" t="s">
        <v>449</v>
      </c>
    </row>
    <row r="2673" spans="1:4" ht="30" hidden="1" customHeight="1" x14ac:dyDescent="0.25">
      <c r="A2673" s="33" t="s">
        <v>468</v>
      </c>
      <c r="B2673" s="31" t="s">
        <v>26</v>
      </c>
      <c r="C2673" s="112" t="s">
        <v>74</v>
      </c>
      <c r="D2673" s="114" t="s">
        <v>448</v>
      </c>
    </row>
    <row r="2674" spans="1:4" hidden="1" x14ac:dyDescent="0.25">
      <c r="A2674" s="30" t="s">
        <v>23</v>
      </c>
      <c r="B2674" s="31" t="s">
        <v>26</v>
      </c>
      <c r="C2674" s="112" t="s">
        <v>74</v>
      </c>
      <c r="D2674" s="114" t="s">
        <v>452</v>
      </c>
    </row>
    <row r="2675" spans="1:4" hidden="1" x14ac:dyDescent="0.25">
      <c r="A2675" s="30" t="s">
        <v>23</v>
      </c>
      <c r="B2675" s="31" t="s">
        <v>26</v>
      </c>
      <c r="C2675" s="112" t="s">
        <v>450</v>
      </c>
      <c r="D2675" s="114" t="s">
        <v>451</v>
      </c>
    </row>
    <row r="2676" spans="1:4" ht="30" hidden="1" customHeight="1" x14ac:dyDescent="0.25">
      <c r="A2676" s="33" t="s">
        <v>468</v>
      </c>
      <c r="B2676" s="31" t="s">
        <v>26</v>
      </c>
      <c r="C2676" s="112" t="s">
        <v>450</v>
      </c>
      <c r="D2676" s="114" t="s">
        <v>447</v>
      </c>
    </row>
    <row r="2677" spans="1:4" ht="30" hidden="1" customHeight="1" x14ac:dyDescent="0.25">
      <c r="A2677" s="33" t="s">
        <v>468</v>
      </c>
      <c r="B2677" s="31" t="s">
        <v>26</v>
      </c>
      <c r="C2677" s="112" t="s">
        <v>450</v>
      </c>
      <c r="D2677" s="114" t="s">
        <v>449</v>
      </c>
    </row>
    <row r="2678" spans="1:4" ht="30" hidden="1" customHeight="1" x14ac:dyDescent="0.25">
      <c r="A2678" s="33" t="s">
        <v>468</v>
      </c>
      <c r="B2678" s="31" t="s">
        <v>26</v>
      </c>
      <c r="C2678" s="112" t="s">
        <v>321</v>
      </c>
      <c r="D2678" s="114" t="s">
        <v>448</v>
      </c>
    </row>
    <row r="2679" spans="1:4" ht="30" hidden="1" customHeight="1" x14ac:dyDescent="0.25">
      <c r="A2679" s="33" t="s">
        <v>468</v>
      </c>
      <c r="B2679" s="31" t="s">
        <v>26</v>
      </c>
      <c r="C2679" s="112" t="s">
        <v>321</v>
      </c>
      <c r="D2679" s="114" t="s">
        <v>442</v>
      </c>
    </row>
    <row r="2680" spans="1:4" ht="30" hidden="1" customHeight="1" x14ac:dyDescent="0.25">
      <c r="A2680" s="33" t="s">
        <v>468</v>
      </c>
      <c r="B2680" s="31" t="s">
        <v>26</v>
      </c>
      <c r="C2680" s="112" t="s">
        <v>446</v>
      </c>
      <c r="D2680" s="114" t="s">
        <v>447</v>
      </c>
    </row>
    <row r="2681" spans="1:4" ht="30" hidden="1" customHeight="1" x14ac:dyDescent="0.25">
      <c r="A2681" s="33" t="s">
        <v>468</v>
      </c>
      <c r="B2681" s="31" t="s">
        <v>26</v>
      </c>
      <c r="C2681" s="112" t="s">
        <v>446</v>
      </c>
      <c r="D2681" s="114" t="s">
        <v>445</v>
      </c>
    </row>
    <row r="2682" spans="1:4" ht="30" hidden="1" customHeight="1" x14ac:dyDescent="0.25">
      <c r="A2682" s="33" t="s">
        <v>468</v>
      </c>
      <c r="B2682" s="31" t="s">
        <v>26</v>
      </c>
      <c r="C2682" s="112" t="s">
        <v>318</v>
      </c>
      <c r="D2682" s="114" t="s">
        <v>443</v>
      </c>
    </row>
    <row r="2683" spans="1:4" ht="30" hidden="1" customHeight="1" x14ac:dyDescent="0.25">
      <c r="A2683" s="33" t="s">
        <v>468</v>
      </c>
      <c r="B2683" s="31" t="s">
        <v>26</v>
      </c>
      <c r="C2683" s="112" t="s">
        <v>318</v>
      </c>
      <c r="D2683" s="114" t="s">
        <v>442</v>
      </c>
    </row>
    <row r="2684" spans="1:4" ht="30" hidden="1" customHeight="1" x14ac:dyDescent="0.25">
      <c r="A2684" s="33" t="s">
        <v>468</v>
      </c>
      <c r="B2684" s="30" t="s">
        <v>25</v>
      </c>
      <c r="C2684" s="120" t="s">
        <v>437</v>
      </c>
      <c r="D2684" s="24" t="s">
        <v>436</v>
      </c>
    </row>
    <row r="2685" spans="1:4" ht="30" hidden="1" customHeight="1" x14ac:dyDescent="0.25">
      <c r="A2685" s="33" t="s">
        <v>468</v>
      </c>
      <c r="B2685" s="30" t="s">
        <v>24</v>
      </c>
      <c r="C2685" s="24" t="s">
        <v>301</v>
      </c>
      <c r="D2685" s="24" t="s">
        <v>429</v>
      </c>
    </row>
    <row r="2686" spans="1:4" hidden="1" x14ac:dyDescent="0.25">
      <c r="A2686" s="33" t="s">
        <v>468</v>
      </c>
      <c r="B2686" s="30" t="s">
        <v>24</v>
      </c>
      <c r="C2686" s="24" t="s">
        <v>301</v>
      </c>
      <c r="D2686" s="24" t="s">
        <v>428</v>
      </c>
    </row>
    <row r="2687" spans="1:4" hidden="1" x14ac:dyDescent="0.25">
      <c r="A2687" s="30" t="s">
        <v>23</v>
      </c>
      <c r="B2687" s="30" t="s">
        <v>24</v>
      </c>
      <c r="C2687" s="24" t="s">
        <v>301</v>
      </c>
      <c r="D2687" s="24" t="s">
        <v>427</v>
      </c>
    </row>
    <row r="2688" spans="1:4" hidden="1" x14ac:dyDescent="0.25">
      <c r="A2688" s="30" t="s">
        <v>23</v>
      </c>
      <c r="B2688" s="30" t="s">
        <v>24</v>
      </c>
      <c r="C2688" s="24" t="s">
        <v>301</v>
      </c>
      <c r="D2688" s="24" t="s">
        <v>426</v>
      </c>
    </row>
    <row r="2689" spans="1:4" hidden="1" x14ac:dyDescent="0.25">
      <c r="A2689" s="30" t="s">
        <v>23</v>
      </c>
      <c r="B2689" s="30" t="s">
        <v>24</v>
      </c>
      <c r="C2689" s="24" t="s">
        <v>301</v>
      </c>
      <c r="D2689" s="24" t="s">
        <v>425</v>
      </c>
    </row>
    <row r="2690" spans="1:4" hidden="1" x14ac:dyDescent="0.25">
      <c r="A2690" s="30" t="s">
        <v>23</v>
      </c>
      <c r="B2690" s="30" t="s">
        <v>24</v>
      </c>
      <c r="C2690" s="24" t="s">
        <v>301</v>
      </c>
      <c r="D2690" s="24" t="s">
        <v>424</v>
      </c>
    </row>
    <row r="2691" spans="1:4" ht="30" hidden="1" customHeight="1" x14ac:dyDescent="0.25">
      <c r="A2691" s="33" t="s">
        <v>468</v>
      </c>
      <c r="B2691" s="30" t="s">
        <v>24</v>
      </c>
      <c r="C2691" s="24" t="s">
        <v>310</v>
      </c>
      <c r="D2691" s="24" t="s">
        <v>423</v>
      </c>
    </row>
    <row r="2692" spans="1:4" ht="30" hidden="1" customHeight="1" x14ac:dyDescent="0.25">
      <c r="A2692" s="33" t="s">
        <v>468</v>
      </c>
      <c r="B2692" s="30" t="s">
        <v>24</v>
      </c>
      <c r="C2692" s="24" t="s">
        <v>310</v>
      </c>
      <c r="D2692" s="24" t="s">
        <v>422</v>
      </c>
    </row>
    <row r="2693" spans="1:4" hidden="1" x14ac:dyDescent="0.25">
      <c r="A2693" s="33" t="s">
        <v>468</v>
      </c>
      <c r="B2693" s="30" t="s">
        <v>24</v>
      </c>
      <c r="C2693" s="24" t="s">
        <v>310</v>
      </c>
      <c r="D2693" s="24" t="s">
        <v>421</v>
      </c>
    </row>
    <row r="2694" spans="1:4" ht="30" hidden="1" customHeight="1" x14ac:dyDescent="0.25">
      <c r="A2694" s="33" t="s">
        <v>468</v>
      </c>
      <c r="B2694" s="30" t="s">
        <v>24</v>
      </c>
      <c r="C2694" s="24" t="s">
        <v>310</v>
      </c>
      <c r="D2694" s="24" t="s">
        <v>420</v>
      </c>
    </row>
    <row r="2695" spans="1:4" hidden="1" x14ac:dyDescent="0.25">
      <c r="A2695" s="30" t="s">
        <v>23</v>
      </c>
      <c r="B2695" s="30" t="s">
        <v>24</v>
      </c>
      <c r="C2695" s="24" t="s">
        <v>310</v>
      </c>
      <c r="D2695" s="24" t="s">
        <v>419</v>
      </c>
    </row>
    <row r="2696" spans="1:4" ht="30" hidden="1" customHeight="1" x14ac:dyDescent="0.25">
      <c r="A2696" s="33" t="s">
        <v>468</v>
      </c>
      <c r="B2696" s="30" t="s">
        <v>24</v>
      </c>
      <c r="C2696" s="24" t="s">
        <v>310</v>
      </c>
      <c r="D2696" s="24" t="s">
        <v>418</v>
      </c>
    </row>
    <row r="2697" spans="1:4" hidden="1" x14ac:dyDescent="0.25">
      <c r="A2697" s="30" t="s">
        <v>23</v>
      </c>
      <c r="B2697" s="30" t="s">
        <v>22</v>
      </c>
      <c r="C2697" s="24" t="s">
        <v>417</v>
      </c>
      <c r="D2697" s="24" t="s">
        <v>416</v>
      </c>
    </row>
    <row r="2698" spans="1:4" ht="30" hidden="1" x14ac:dyDescent="0.25">
      <c r="A2698" s="30" t="s">
        <v>23</v>
      </c>
      <c r="B2698" s="30" t="s">
        <v>33</v>
      </c>
      <c r="C2698" s="45" t="s">
        <v>360</v>
      </c>
      <c r="D2698" s="24" t="s">
        <v>414</v>
      </c>
    </row>
    <row r="2699" spans="1:4" ht="30" hidden="1" x14ac:dyDescent="0.25">
      <c r="A2699" s="30" t="s">
        <v>23</v>
      </c>
      <c r="B2699" s="30" t="s">
        <v>33</v>
      </c>
      <c r="C2699" s="45" t="s">
        <v>357</v>
      </c>
      <c r="D2699" s="24" t="s">
        <v>413</v>
      </c>
    </row>
    <row r="2700" spans="1:4" hidden="1" x14ac:dyDescent="0.25">
      <c r="A2700" s="30" t="s">
        <v>23</v>
      </c>
      <c r="B2700" s="30" t="s">
        <v>33</v>
      </c>
      <c r="C2700" s="45" t="s">
        <v>368</v>
      </c>
      <c r="D2700" s="24" t="s">
        <v>388</v>
      </c>
    </row>
    <row r="2701" spans="1:4" ht="30" hidden="1" x14ac:dyDescent="0.25">
      <c r="A2701" s="30" t="s">
        <v>23</v>
      </c>
      <c r="B2701" s="30" t="s">
        <v>33</v>
      </c>
      <c r="C2701" s="45" t="s">
        <v>371</v>
      </c>
      <c r="D2701" s="24" t="s">
        <v>405</v>
      </c>
    </row>
    <row r="2702" spans="1:4" hidden="1" x14ac:dyDescent="0.25">
      <c r="A2702" s="30" t="s">
        <v>23</v>
      </c>
      <c r="B2702" s="30" t="s">
        <v>33</v>
      </c>
      <c r="C2702" s="45" t="s">
        <v>368</v>
      </c>
      <c r="D2702" s="24" t="s">
        <v>404</v>
      </c>
    </row>
    <row r="2703" spans="1:4" ht="30" hidden="1" customHeight="1" x14ac:dyDescent="0.25">
      <c r="A2703" s="35" t="s">
        <v>2463</v>
      </c>
      <c r="B2703" s="30" t="s">
        <v>33</v>
      </c>
      <c r="C2703" s="45" t="s">
        <v>352</v>
      </c>
      <c r="D2703" s="24" t="s">
        <v>393</v>
      </c>
    </row>
    <row r="2704" spans="1:4" ht="30" hidden="1" x14ac:dyDescent="0.25">
      <c r="A2704" s="30" t="s">
        <v>23</v>
      </c>
      <c r="B2704" s="30" t="s">
        <v>33</v>
      </c>
      <c r="C2704" s="45" t="s">
        <v>360</v>
      </c>
      <c r="D2704" s="24" t="s">
        <v>380</v>
      </c>
    </row>
    <row r="2705" spans="1:4" hidden="1" x14ac:dyDescent="0.25">
      <c r="A2705" s="30" t="s">
        <v>23</v>
      </c>
      <c r="B2705" s="30" t="s">
        <v>33</v>
      </c>
      <c r="C2705" s="45" t="s">
        <v>368</v>
      </c>
      <c r="D2705" s="24" t="s">
        <v>369</v>
      </c>
    </row>
    <row r="2706" spans="1:4" ht="30" hidden="1" customHeight="1" x14ac:dyDescent="0.25">
      <c r="A2706" s="115" t="s">
        <v>2464</v>
      </c>
      <c r="B2706" s="30" t="s">
        <v>33</v>
      </c>
      <c r="C2706" s="45" t="s">
        <v>368</v>
      </c>
      <c r="D2706" s="24" t="s">
        <v>367</v>
      </c>
    </row>
    <row r="2707" spans="1:4" hidden="1" x14ac:dyDescent="0.25">
      <c r="A2707" s="30" t="s">
        <v>23</v>
      </c>
      <c r="B2707" s="30" t="s">
        <v>33</v>
      </c>
      <c r="C2707" s="45" t="s">
        <v>357</v>
      </c>
      <c r="D2707" s="24" t="s">
        <v>358</v>
      </c>
    </row>
    <row r="2708" spans="1:4" hidden="1" x14ac:dyDescent="0.25">
      <c r="A2708" s="30" t="s">
        <v>23</v>
      </c>
      <c r="B2708" s="30" t="s">
        <v>33</v>
      </c>
      <c r="C2708" s="49" t="s">
        <v>357</v>
      </c>
      <c r="D2708" s="48" t="s">
        <v>356</v>
      </c>
    </row>
    <row r="2709" spans="1:4" hidden="1" x14ac:dyDescent="0.25">
      <c r="A2709" s="30" t="s">
        <v>23</v>
      </c>
      <c r="B2709" s="30" t="s">
        <v>33</v>
      </c>
      <c r="C2709" s="45" t="s">
        <v>354</v>
      </c>
      <c r="D2709" s="24" t="s">
        <v>353</v>
      </c>
    </row>
    <row r="2710" spans="1:4" hidden="1" x14ac:dyDescent="0.25">
      <c r="A2710" s="30" t="s">
        <v>23</v>
      </c>
      <c r="B2710" s="30" t="s">
        <v>33</v>
      </c>
      <c r="C2710" s="45" t="s">
        <v>352</v>
      </c>
      <c r="D2710" s="24" t="s">
        <v>351</v>
      </c>
    </row>
    <row r="2711" spans="1:4" hidden="1" x14ac:dyDescent="0.25">
      <c r="A2711" s="30" t="s">
        <v>23</v>
      </c>
      <c r="B2711" s="30" t="s">
        <v>33</v>
      </c>
      <c r="C2711" s="45" t="s">
        <v>350</v>
      </c>
      <c r="D2711" s="24" t="s">
        <v>349</v>
      </c>
    </row>
    <row r="2712" spans="1:4" ht="30" hidden="1" customHeight="1" x14ac:dyDescent="0.25">
      <c r="A2712" s="35" t="s">
        <v>2463</v>
      </c>
      <c r="B2712" s="30" t="s">
        <v>33</v>
      </c>
      <c r="C2712" s="45" t="s">
        <v>347</v>
      </c>
      <c r="D2712" s="24" t="s">
        <v>348</v>
      </c>
    </row>
    <row r="2713" spans="1:4" ht="30" hidden="1" customHeight="1" x14ac:dyDescent="0.25">
      <c r="A2713" s="35" t="s">
        <v>2463</v>
      </c>
      <c r="B2713" s="30" t="s">
        <v>33</v>
      </c>
      <c r="C2713" s="45" t="s">
        <v>347</v>
      </c>
      <c r="D2713" s="24" t="s">
        <v>346</v>
      </c>
    </row>
    <row r="2714" spans="1:4" ht="30" hidden="1" customHeight="1" x14ac:dyDescent="0.25">
      <c r="A2714" s="35" t="s">
        <v>2463</v>
      </c>
      <c r="B2714" s="31" t="s">
        <v>26</v>
      </c>
      <c r="C2714" s="112" t="s">
        <v>344</v>
      </c>
      <c r="D2714" s="24" t="s">
        <v>341</v>
      </c>
    </row>
    <row r="2715" spans="1:4" hidden="1" x14ac:dyDescent="0.25">
      <c r="A2715" s="31" t="s">
        <v>23</v>
      </c>
      <c r="B2715" s="31" t="s">
        <v>26</v>
      </c>
      <c r="C2715" s="112" t="s">
        <v>344</v>
      </c>
      <c r="D2715" s="24" t="s">
        <v>331</v>
      </c>
    </row>
    <row r="2716" spans="1:4" hidden="1" x14ac:dyDescent="0.25">
      <c r="A2716" s="31" t="s">
        <v>23</v>
      </c>
      <c r="B2716" s="31" t="s">
        <v>26</v>
      </c>
      <c r="C2716" s="112" t="s">
        <v>339</v>
      </c>
      <c r="D2716" s="24" t="s">
        <v>331</v>
      </c>
    </row>
    <row r="2717" spans="1:4" ht="30" hidden="1" customHeight="1" x14ac:dyDescent="0.25">
      <c r="A2717" s="35" t="s">
        <v>2463</v>
      </c>
      <c r="B2717" s="31" t="s">
        <v>26</v>
      </c>
      <c r="C2717" s="112" t="s">
        <v>335</v>
      </c>
      <c r="D2717" s="24" t="s">
        <v>325</v>
      </c>
    </row>
    <row r="2718" spans="1:4" ht="30" hidden="1" customHeight="1" x14ac:dyDescent="0.25">
      <c r="A2718" s="35" t="s">
        <v>2463</v>
      </c>
      <c r="B2718" s="31" t="s">
        <v>26</v>
      </c>
      <c r="C2718" s="112" t="s">
        <v>335</v>
      </c>
      <c r="D2718" s="24" t="s">
        <v>337</v>
      </c>
    </row>
    <row r="2719" spans="1:4" hidden="1" x14ac:dyDescent="0.25">
      <c r="A2719" s="31" t="s">
        <v>23</v>
      </c>
      <c r="B2719" s="31" t="s">
        <v>26</v>
      </c>
      <c r="C2719" s="112" t="s">
        <v>333</v>
      </c>
      <c r="D2719" s="24" t="s">
        <v>331</v>
      </c>
    </row>
    <row r="2720" spans="1:4" ht="30" hidden="1" customHeight="1" x14ac:dyDescent="0.25">
      <c r="A2720" s="35" t="s">
        <v>2463</v>
      </c>
      <c r="B2720" s="31" t="s">
        <v>26</v>
      </c>
      <c r="C2720" s="112" t="s">
        <v>330</v>
      </c>
      <c r="D2720" s="114" t="s">
        <v>325</v>
      </c>
    </row>
    <row r="2721" spans="1:4" hidden="1" x14ac:dyDescent="0.25">
      <c r="A2721" s="31" t="s">
        <v>23</v>
      </c>
      <c r="B2721" s="31" t="s">
        <v>26</v>
      </c>
      <c r="C2721" s="112" t="s">
        <v>330</v>
      </c>
      <c r="D2721" s="114" t="s">
        <v>331</v>
      </c>
    </row>
    <row r="2722" spans="1:4" ht="30" hidden="1" customHeight="1" x14ac:dyDescent="0.25">
      <c r="A2722" s="35" t="s">
        <v>2463</v>
      </c>
      <c r="B2722" s="31" t="s">
        <v>26</v>
      </c>
      <c r="C2722" s="112" t="s">
        <v>74</v>
      </c>
      <c r="D2722" s="114" t="s">
        <v>328</v>
      </c>
    </row>
    <row r="2723" spans="1:4" ht="30" hidden="1" customHeight="1" x14ac:dyDescent="0.25">
      <c r="A2723" s="35" t="s">
        <v>2463</v>
      </c>
      <c r="B2723" s="31" t="s">
        <v>26</v>
      </c>
      <c r="C2723" s="112" t="s">
        <v>74</v>
      </c>
      <c r="D2723" s="114" t="s">
        <v>327</v>
      </c>
    </row>
    <row r="2724" spans="1:4" ht="30" hidden="1" customHeight="1" x14ac:dyDescent="0.25">
      <c r="A2724" s="35" t="s">
        <v>2463</v>
      </c>
      <c r="B2724" s="31" t="s">
        <v>26</v>
      </c>
      <c r="C2724" s="112" t="s">
        <v>321</v>
      </c>
      <c r="D2724" s="114" t="s">
        <v>326</v>
      </c>
    </row>
    <row r="2725" spans="1:4" ht="30" hidden="1" customHeight="1" x14ac:dyDescent="0.25">
      <c r="A2725" s="35" t="s">
        <v>2463</v>
      </c>
      <c r="B2725" s="31" t="s">
        <v>26</v>
      </c>
      <c r="C2725" s="112" t="s">
        <v>321</v>
      </c>
      <c r="D2725" s="114" t="s">
        <v>325</v>
      </c>
    </row>
    <row r="2726" spans="1:4" ht="30" hidden="1" customHeight="1" x14ac:dyDescent="0.25">
      <c r="A2726" s="35" t="s">
        <v>2463</v>
      </c>
      <c r="B2726" s="31" t="s">
        <v>26</v>
      </c>
      <c r="C2726" s="112" t="s">
        <v>318</v>
      </c>
      <c r="D2726" s="114" t="s">
        <v>319</v>
      </c>
    </row>
    <row r="2727" spans="1:4" ht="30" hidden="1" customHeight="1" x14ac:dyDescent="0.25">
      <c r="A2727" s="35" t="s">
        <v>2463</v>
      </c>
      <c r="B2727" s="31" t="s">
        <v>26</v>
      </c>
      <c r="C2727" s="112" t="s">
        <v>318</v>
      </c>
      <c r="D2727" s="114" t="s">
        <v>317</v>
      </c>
    </row>
    <row r="2728" spans="1:4" ht="30" hidden="1" customHeight="1" x14ac:dyDescent="0.25">
      <c r="A2728" s="35" t="s">
        <v>2463</v>
      </c>
      <c r="B2728" s="30" t="s">
        <v>24</v>
      </c>
      <c r="C2728" s="24" t="s">
        <v>305</v>
      </c>
      <c r="D2728" s="24" t="s">
        <v>316</v>
      </c>
    </row>
    <row r="2729" spans="1:4" ht="30" hidden="1" customHeight="1" x14ac:dyDescent="0.25">
      <c r="A2729" s="35" t="s">
        <v>2463</v>
      </c>
      <c r="B2729" s="30" t="s">
        <v>24</v>
      </c>
      <c r="C2729" s="24" t="s">
        <v>301</v>
      </c>
      <c r="D2729" s="24" t="s">
        <v>315</v>
      </c>
    </row>
    <row r="2730" spans="1:4" ht="30" hidden="1" customHeight="1" x14ac:dyDescent="0.25">
      <c r="A2730" s="35" t="s">
        <v>2463</v>
      </c>
      <c r="B2730" s="30" t="s">
        <v>24</v>
      </c>
      <c r="C2730" s="24" t="s">
        <v>301</v>
      </c>
      <c r="D2730" s="24" t="s">
        <v>314</v>
      </c>
    </row>
    <row r="2731" spans="1:4" ht="30" hidden="1" customHeight="1" x14ac:dyDescent="0.25">
      <c r="A2731" s="35" t="s">
        <v>2463</v>
      </c>
      <c r="B2731" s="30" t="s">
        <v>24</v>
      </c>
      <c r="C2731" s="24" t="s">
        <v>301</v>
      </c>
      <c r="D2731" s="24" t="s">
        <v>313</v>
      </c>
    </row>
    <row r="2732" spans="1:4" ht="30" hidden="1" customHeight="1" x14ac:dyDescent="0.25">
      <c r="A2732" s="35" t="s">
        <v>2463</v>
      </c>
      <c r="B2732" s="30" t="s">
        <v>24</v>
      </c>
      <c r="C2732" s="24" t="s">
        <v>301</v>
      </c>
      <c r="D2732" s="24" t="s">
        <v>311</v>
      </c>
    </row>
    <row r="2733" spans="1:4" ht="30" hidden="1" customHeight="1" x14ac:dyDescent="0.25">
      <c r="A2733" s="35" t="s">
        <v>2463</v>
      </c>
      <c r="B2733" s="30" t="s">
        <v>24</v>
      </c>
      <c r="C2733" s="24" t="s">
        <v>310</v>
      </c>
      <c r="D2733" s="24" t="s">
        <v>309</v>
      </c>
    </row>
    <row r="2734" spans="1:4" hidden="1" x14ac:dyDescent="0.25">
      <c r="A2734" s="30" t="s">
        <v>23</v>
      </c>
      <c r="B2734" s="128" t="s">
        <v>26</v>
      </c>
      <c r="C2734" s="112" t="s">
        <v>308</v>
      </c>
      <c r="D2734" s="24" t="s">
        <v>307</v>
      </c>
    </row>
    <row r="2735" spans="1:4" hidden="1" x14ac:dyDescent="0.25">
      <c r="A2735" s="30" t="s">
        <v>23</v>
      </c>
      <c r="B2735" s="30" t="s">
        <v>24</v>
      </c>
      <c r="C2735" s="24" t="s">
        <v>305</v>
      </c>
      <c r="D2735" s="24" t="s">
        <v>306</v>
      </c>
    </row>
    <row r="2736" spans="1:4" hidden="1" x14ac:dyDescent="0.25">
      <c r="A2736" s="30" t="s">
        <v>23</v>
      </c>
      <c r="B2736" s="30" t="s">
        <v>24</v>
      </c>
      <c r="C2736" s="24" t="s">
        <v>305</v>
      </c>
      <c r="D2736" s="24" t="s">
        <v>304</v>
      </c>
    </row>
    <row r="2737" spans="1:4" ht="45" hidden="1" x14ac:dyDescent="0.25">
      <c r="A2737" s="35" t="s">
        <v>2463</v>
      </c>
      <c r="B2737" s="30" t="s">
        <v>24</v>
      </c>
      <c r="C2737" s="24" t="s">
        <v>301</v>
      </c>
      <c r="D2737" s="24" t="s">
        <v>303</v>
      </c>
    </row>
    <row r="2738" spans="1:4" ht="30" hidden="1" customHeight="1" x14ac:dyDescent="0.25">
      <c r="A2738" s="35" t="s">
        <v>2463</v>
      </c>
      <c r="B2738" s="30" t="s">
        <v>24</v>
      </c>
      <c r="C2738" s="24" t="s">
        <v>301</v>
      </c>
      <c r="D2738" s="24" t="s">
        <v>302</v>
      </c>
    </row>
    <row r="2739" spans="1:4" ht="41.25" hidden="1" customHeight="1" x14ac:dyDescent="0.25">
      <c r="A2739" s="29" t="s">
        <v>23</v>
      </c>
      <c r="B2739" s="30" t="s">
        <v>24</v>
      </c>
      <c r="C2739" s="24" t="s">
        <v>301</v>
      </c>
      <c r="D2739" s="24" t="s">
        <v>300</v>
      </c>
    </row>
    <row r="2740" spans="1:4" ht="30" hidden="1" customHeight="1" x14ac:dyDescent="0.25">
      <c r="A2740" s="33" t="s">
        <v>468</v>
      </c>
      <c r="B2740" s="116" t="s">
        <v>47</v>
      </c>
      <c r="C2740" s="134" t="s">
        <v>237</v>
      </c>
      <c r="D2740" s="24" t="s">
        <v>297</v>
      </c>
    </row>
    <row r="2741" spans="1:4" ht="30" hidden="1" customHeight="1" x14ac:dyDescent="0.25">
      <c r="A2741" s="33" t="s">
        <v>468</v>
      </c>
      <c r="B2741" s="116" t="s">
        <v>47</v>
      </c>
      <c r="C2741" s="134" t="s">
        <v>176</v>
      </c>
      <c r="D2741" s="24" t="s">
        <v>296</v>
      </c>
    </row>
    <row r="2742" spans="1:4" ht="30" hidden="1" customHeight="1" x14ac:dyDescent="0.25">
      <c r="A2742" s="33" t="s">
        <v>468</v>
      </c>
      <c r="B2742" s="116" t="s">
        <v>47</v>
      </c>
      <c r="C2742" s="134" t="s">
        <v>229</v>
      </c>
      <c r="D2742" s="24" t="s">
        <v>295</v>
      </c>
    </row>
    <row r="2743" spans="1:4" ht="44.25" hidden="1" customHeight="1" x14ac:dyDescent="0.25">
      <c r="A2743" s="116" t="s">
        <v>23</v>
      </c>
      <c r="B2743" s="116" t="s">
        <v>47</v>
      </c>
      <c r="C2743" s="134" t="s">
        <v>182</v>
      </c>
      <c r="D2743" s="24" t="s">
        <v>294</v>
      </c>
    </row>
    <row r="2744" spans="1:4" ht="30" hidden="1" customHeight="1" x14ac:dyDescent="0.25">
      <c r="A2744" s="33" t="s">
        <v>468</v>
      </c>
      <c r="B2744" s="116" t="s">
        <v>47</v>
      </c>
      <c r="C2744" s="134" t="s">
        <v>182</v>
      </c>
      <c r="D2744" s="24" t="s">
        <v>293</v>
      </c>
    </row>
    <row r="2745" spans="1:4" ht="30" hidden="1" customHeight="1" x14ac:dyDescent="0.25">
      <c r="A2745" s="33" t="s">
        <v>468</v>
      </c>
      <c r="B2745" s="116" t="s">
        <v>47</v>
      </c>
      <c r="C2745" s="134" t="s">
        <v>219</v>
      </c>
      <c r="D2745" s="24" t="s">
        <v>292</v>
      </c>
    </row>
    <row r="2746" spans="1:4" ht="85.5" hidden="1" customHeight="1" x14ac:dyDescent="0.25">
      <c r="A2746" s="116" t="s">
        <v>23</v>
      </c>
      <c r="B2746" s="116" t="s">
        <v>47</v>
      </c>
      <c r="C2746" s="134" t="s">
        <v>147</v>
      </c>
      <c r="D2746" s="24" t="s">
        <v>291</v>
      </c>
    </row>
    <row r="2747" spans="1:4" ht="30" hidden="1" customHeight="1" x14ac:dyDescent="0.25">
      <c r="A2747" s="33" t="s">
        <v>468</v>
      </c>
      <c r="B2747" s="116" t="s">
        <v>47</v>
      </c>
      <c r="C2747" s="134" t="s">
        <v>147</v>
      </c>
      <c r="D2747" s="24" t="s">
        <v>290</v>
      </c>
    </row>
    <row r="2748" spans="1:4" ht="30" hidden="1" customHeight="1" x14ac:dyDescent="0.25">
      <c r="A2748" s="33" t="s">
        <v>468</v>
      </c>
      <c r="B2748" s="116" t="s">
        <v>47</v>
      </c>
      <c r="C2748" s="135" t="s">
        <v>163</v>
      </c>
      <c r="D2748" s="24" t="s">
        <v>289</v>
      </c>
    </row>
    <row r="2749" spans="1:4" ht="30" hidden="1" customHeight="1" x14ac:dyDescent="0.25">
      <c r="A2749" s="33" t="s">
        <v>468</v>
      </c>
      <c r="B2749" s="116" t="s">
        <v>47</v>
      </c>
      <c r="C2749" s="135" t="s">
        <v>145</v>
      </c>
      <c r="D2749" s="24" t="s">
        <v>288</v>
      </c>
    </row>
    <row r="2750" spans="1:4" ht="70.5" hidden="1" customHeight="1" x14ac:dyDescent="0.25">
      <c r="A2750" s="123" t="s">
        <v>468</v>
      </c>
      <c r="B2750" s="116" t="s">
        <v>47</v>
      </c>
      <c r="C2750" s="135" t="s">
        <v>143</v>
      </c>
      <c r="D2750" s="24" t="s">
        <v>287</v>
      </c>
    </row>
    <row r="2751" spans="1:4" ht="30" hidden="1" customHeight="1" x14ac:dyDescent="0.25">
      <c r="A2751" s="33" t="s">
        <v>468</v>
      </c>
      <c r="B2751" s="116" t="s">
        <v>47</v>
      </c>
      <c r="C2751" s="135" t="s">
        <v>158</v>
      </c>
      <c r="D2751" s="24" t="s">
        <v>286</v>
      </c>
    </row>
    <row r="2752" spans="1:4" ht="75" hidden="1" x14ac:dyDescent="0.25">
      <c r="A2752" s="119" t="s">
        <v>2464</v>
      </c>
      <c r="B2752" s="116" t="s">
        <v>47</v>
      </c>
      <c r="C2752" s="24" t="s">
        <v>242</v>
      </c>
      <c r="D2752" s="24" t="s">
        <v>283</v>
      </c>
    </row>
    <row r="2753" spans="1:4" ht="30" hidden="1" customHeight="1" x14ac:dyDescent="0.25">
      <c r="A2753" s="34" t="s">
        <v>2466</v>
      </c>
      <c r="B2753" s="116" t="s">
        <v>47</v>
      </c>
      <c r="C2753" s="24" t="s">
        <v>237</v>
      </c>
      <c r="D2753" s="24" t="s">
        <v>282</v>
      </c>
    </row>
    <row r="2754" spans="1:4" ht="30" hidden="1" customHeight="1" x14ac:dyDescent="0.25">
      <c r="A2754" s="35" t="s">
        <v>2463</v>
      </c>
      <c r="B2754" s="116" t="s">
        <v>47</v>
      </c>
      <c r="C2754" s="24" t="s">
        <v>237</v>
      </c>
      <c r="D2754" s="24" t="s">
        <v>281</v>
      </c>
    </row>
    <row r="2755" spans="1:4" ht="30" hidden="1" customHeight="1" x14ac:dyDescent="0.25">
      <c r="A2755" s="115" t="s">
        <v>2464</v>
      </c>
      <c r="B2755" s="116" t="s">
        <v>47</v>
      </c>
      <c r="C2755" s="24" t="s">
        <v>237</v>
      </c>
      <c r="D2755" s="24" t="s">
        <v>280</v>
      </c>
    </row>
    <row r="2756" spans="1:4" ht="62.25" hidden="1" customHeight="1" x14ac:dyDescent="0.25">
      <c r="A2756" s="119" t="s">
        <v>2466</v>
      </c>
      <c r="B2756" s="116" t="s">
        <v>47</v>
      </c>
      <c r="C2756" s="24" t="s">
        <v>176</v>
      </c>
      <c r="D2756" s="24" t="s">
        <v>279</v>
      </c>
    </row>
    <row r="2757" spans="1:4" ht="30" hidden="1" customHeight="1" x14ac:dyDescent="0.25">
      <c r="A2757" s="115" t="s">
        <v>2464</v>
      </c>
      <c r="B2757" s="116" t="s">
        <v>47</v>
      </c>
      <c r="C2757" s="24" t="s">
        <v>176</v>
      </c>
      <c r="D2757" s="24" t="s">
        <v>278</v>
      </c>
    </row>
    <row r="2758" spans="1:4" ht="30" hidden="1" customHeight="1" x14ac:dyDescent="0.25">
      <c r="A2758" s="115" t="s">
        <v>2464</v>
      </c>
      <c r="B2758" s="116" t="s">
        <v>47</v>
      </c>
      <c r="C2758" s="24" t="s">
        <v>176</v>
      </c>
      <c r="D2758" s="24" t="s">
        <v>277</v>
      </c>
    </row>
    <row r="2759" spans="1:4" ht="30" hidden="1" customHeight="1" x14ac:dyDescent="0.25">
      <c r="A2759" s="34" t="s">
        <v>2466</v>
      </c>
      <c r="B2759" s="116" t="s">
        <v>47</v>
      </c>
      <c r="C2759" s="24" t="s">
        <v>176</v>
      </c>
      <c r="D2759" s="24" t="s">
        <v>276</v>
      </c>
    </row>
    <row r="2760" spans="1:4" ht="30" hidden="1" customHeight="1" x14ac:dyDescent="0.25">
      <c r="A2760" s="34" t="s">
        <v>2466</v>
      </c>
      <c r="B2760" s="116" t="s">
        <v>47</v>
      </c>
      <c r="C2760" s="24" t="s">
        <v>176</v>
      </c>
      <c r="D2760" s="24" t="s">
        <v>275</v>
      </c>
    </row>
    <row r="2761" spans="1:4" ht="30" hidden="1" customHeight="1" x14ac:dyDescent="0.25">
      <c r="A2761" s="34" t="s">
        <v>2466</v>
      </c>
      <c r="B2761" s="116" t="s">
        <v>47</v>
      </c>
      <c r="C2761" s="24" t="s">
        <v>153</v>
      </c>
      <c r="D2761" s="24" t="s">
        <v>274</v>
      </c>
    </row>
    <row r="2762" spans="1:4" ht="60" hidden="1" x14ac:dyDescent="0.25">
      <c r="A2762" s="119" t="s">
        <v>2464</v>
      </c>
      <c r="B2762" s="116" t="s">
        <v>47</v>
      </c>
      <c r="C2762" s="24" t="s">
        <v>229</v>
      </c>
      <c r="D2762" s="24" t="s">
        <v>273</v>
      </c>
    </row>
    <row r="2763" spans="1:4" ht="30" hidden="1" customHeight="1" x14ac:dyDescent="0.25">
      <c r="A2763" s="34" t="s">
        <v>2466</v>
      </c>
      <c r="B2763" s="116" t="s">
        <v>47</v>
      </c>
      <c r="C2763" s="24" t="s">
        <v>182</v>
      </c>
      <c r="D2763" s="24" t="s">
        <v>272</v>
      </c>
    </row>
    <row r="2764" spans="1:4" ht="30" hidden="1" customHeight="1" x14ac:dyDescent="0.25">
      <c r="A2764" s="34" t="s">
        <v>2466</v>
      </c>
      <c r="B2764" s="116" t="s">
        <v>47</v>
      </c>
      <c r="C2764" s="24" t="s">
        <v>182</v>
      </c>
      <c r="D2764" s="24" t="s">
        <v>271</v>
      </c>
    </row>
    <row r="2765" spans="1:4" ht="30" hidden="1" customHeight="1" x14ac:dyDescent="0.25">
      <c r="A2765" s="115" t="s">
        <v>2464</v>
      </c>
      <c r="B2765" s="116" t="s">
        <v>47</v>
      </c>
      <c r="C2765" s="24" t="s">
        <v>182</v>
      </c>
      <c r="D2765" s="24" t="s">
        <v>270</v>
      </c>
    </row>
    <row r="2766" spans="1:4" ht="30" hidden="1" customHeight="1" x14ac:dyDescent="0.25">
      <c r="A2766" s="115" t="s">
        <v>2464</v>
      </c>
      <c r="B2766" s="116" t="s">
        <v>47</v>
      </c>
      <c r="C2766" s="24" t="s">
        <v>219</v>
      </c>
      <c r="D2766" s="24" t="s">
        <v>269</v>
      </c>
    </row>
    <row r="2767" spans="1:4" ht="30" hidden="1" customHeight="1" x14ac:dyDescent="0.25">
      <c r="A2767" s="34" t="s">
        <v>2466</v>
      </c>
      <c r="B2767" s="116" t="s">
        <v>47</v>
      </c>
      <c r="C2767" s="24" t="s">
        <v>219</v>
      </c>
      <c r="D2767" s="24" t="s">
        <v>268</v>
      </c>
    </row>
    <row r="2768" spans="1:4" ht="30" hidden="1" customHeight="1" x14ac:dyDescent="0.25">
      <c r="A2768" s="34" t="s">
        <v>2466</v>
      </c>
      <c r="B2768" s="116" t="s">
        <v>47</v>
      </c>
      <c r="C2768" s="24" t="s">
        <v>160</v>
      </c>
      <c r="D2768" s="24" t="s">
        <v>267</v>
      </c>
    </row>
    <row r="2769" spans="1:4" ht="30" hidden="1" customHeight="1" x14ac:dyDescent="0.25">
      <c r="A2769" s="34" t="s">
        <v>2466</v>
      </c>
      <c r="B2769" s="116" t="s">
        <v>47</v>
      </c>
      <c r="C2769" s="24" t="s">
        <v>147</v>
      </c>
      <c r="D2769" s="24" t="s">
        <v>266</v>
      </c>
    </row>
    <row r="2770" spans="1:4" ht="99.75" hidden="1" customHeight="1" x14ac:dyDescent="0.25">
      <c r="A2770" s="35" t="s">
        <v>2463</v>
      </c>
      <c r="B2770" s="116" t="s">
        <v>47</v>
      </c>
      <c r="C2770" s="24" t="s">
        <v>147</v>
      </c>
      <c r="D2770" s="24" t="s">
        <v>265</v>
      </c>
    </row>
    <row r="2771" spans="1:4" ht="30" hidden="1" customHeight="1" x14ac:dyDescent="0.25">
      <c r="A2771" s="34" t="s">
        <v>2466</v>
      </c>
      <c r="B2771" s="116" t="s">
        <v>47</v>
      </c>
      <c r="C2771" s="24" t="s">
        <v>147</v>
      </c>
      <c r="D2771" s="24" t="s">
        <v>264</v>
      </c>
    </row>
    <row r="2772" spans="1:4" ht="30" hidden="1" customHeight="1" x14ac:dyDescent="0.25">
      <c r="A2772" s="34" t="s">
        <v>2466</v>
      </c>
      <c r="B2772" s="116" t="s">
        <v>47</v>
      </c>
      <c r="C2772" s="24" t="s">
        <v>147</v>
      </c>
      <c r="D2772" s="24" t="s">
        <v>263</v>
      </c>
    </row>
    <row r="2773" spans="1:4" ht="30" hidden="1" customHeight="1" x14ac:dyDescent="0.25">
      <c r="A2773" s="115" t="s">
        <v>2464</v>
      </c>
      <c r="B2773" s="116" t="s">
        <v>47</v>
      </c>
      <c r="C2773" s="24" t="s">
        <v>147</v>
      </c>
      <c r="D2773" s="24" t="s">
        <v>262</v>
      </c>
    </row>
    <row r="2774" spans="1:4" ht="30" hidden="1" customHeight="1" x14ac:dyDescent="0.25">
      <c r="A2774" s="34" t="s">
        <v>2466</v>
      </c>
      <c r="B2774" s="116" t="s">
        <v>47</v>
      </c>
      <c r="C2774" s="45" t="s">
        <v>145</v>
      </c>
      <c r="D2774" s="24" t="s">
        <v>261</v>
      </c>
    </row>
    <row r="2775" spans="1:4" ht="30" hidden="1" customHeight="1" x14ac:dyDescent="0.25">
      <c r="A2775" s="115" t="s">
        <v>2464</v>
      </c>
      <c r="B2775" s="116" t="s">
        <v>47</v>
      </c>
      <c r="C2775" s="45" t="s">
        <v>145</v>
      </c>
      <c r="D2775" s="24" t="s">
        <v>260</v>
      </c>
    </row>
    <row r="2776" spans="1:4" ht="30" hidden="1" customHeight="1" x14ac:dyDescent="0.25">
      <c r="A2776" s="115" t="s">
        <v>2464</v>
      </c>
      <c r="B2776" s="116" t="s">
        <v>47</v>
      </c>
      <c r="C2776" s="45" t="s">
        <v>141</v>
      </c>
      <c r="D2776" s="24" t="s">
        <v>259</v>
      </c>
    </row>
    <row r="2777" spans="1:4" ht="68.25" hidden="1" customHeight="1" x14ac:dyDescent="0.25">
      <c r="A2777" s="35" t="s">
        <v>2463</v>
      </c>
      <c r="B2777" s="116" t="s">
        <v>47</v>
      </c>
      <c r="C2777" s="45" t="s">
        <v>141</v>
      </c>
      <c r="D2777" s="24" t="s">
        <v>258</v>
      </c>
    </row>
    <row r="2778" spans="1:4" ht="30" hidden="1" customHeight="1" x14ac:dyDescent="0.25">
      <c r="A2778" s="34" t="s">
        <v>2466</v>
      </c>
      <c r="B2778" s="116" t="s">
        <v>47</v>
      </c>
      <c r="C2778" s="45" t="s">
        <v>169</v>
      </c>
      <c r="D2778" s="24" t="s">
        <v>257</v>
      </c>
    </row>
    <row r="2779" spans="1:4" ht="30" hidden="1" customHeight="1" x14ac:dyDescent="0.25">
      <c r="A2779" s="115" t="s">
        <v>2464</v>
      </c>
      <c r="B2779" s="116" t="s">
        <v>47</v>
      </c>
      <c r="C2779" s="45" t="s">
        <v>169</v>
      </c>
      <c r="D2779" s="24" t="s">
        <v>256</v>
      </c>
    </row>
    <row r="2780" spans="1:4" ht="30" hidden="1" customHeight="1" x14ac:dyDescent="0.25">
      <c r="A2780" s="115" t="s">
        <v>2464</v>
      </c>
      <c r="B2780" s="116" t="s">
        <v>47</v>
      </c>
      <c r="C2780" s="45" t="s">
        <v>169</v>
      </c>
      <c r="D2780" s="24" t="s">
        <v>255</v>
      </c>
    </row>
    <row r="2781" spans="1:4" ht="30" hidden="1" customHeight="1" x14ac:dyDescent="0.25">
      <c r="A2781" s="34" t="s">
        <v>2466</v>
      </c>
      <c r="B2781" s="116" t="s">
        <v>47</v>
      </c>
      <c r="C2781" s="45" t="s">
        <v>169</v>
      </c>
      <c r="D2781" s="24" t="s">
        <v>254</v>
      </c>
    </row>
    <row r="2782" spans="1:4" ht="30" hidden="1" customHeight="1" x14ac:dyDescent="0.25">
      <c r="A2782" s="34" t="s">
        <v>2466</v>
      </c>
      <c r="B2782" s="116" t="s">
        <v>47</v>
      </c>
      <c r="C2782" s="45" t="s">
        <v>169</v>
      </c>
      <c r="D2782" s="24" t="s">
        <v>253</v>
      </c>
    </row>
    <row r="2783" spans="1:4" ht="97.5" hidden="1" customHeight="1" x14ac:dyDescent="0.25">
      <c r="A2783" s="116" t="s">
        <v>23</v>
      </c>
      <c r="B2783" s="116" t="s">
        <v>47</v>
      </c>
      <c r="C2783" s="45" t="s">
        <v>169</v>
      </c>
      <c r="D2783" s="24" t="s">
        <v>252</v>
      </c>
    </row>
    <row r="2784" spans="1:4" ht="30" hidden="1" customHeight="1" x14ac:dyDescent="0.25">
      <c r="A2784" s="34" t="s">
        <v>2466</v>
      </c>
      <c r="B2784" s="116" t="s">
        <v>47</v>
      </c>
      <c r="C2784" s="45" t="s">
        <v>179</v>
      </c>
      <c r="D2784" s="24" t="s">
        <v>251</v>
      </c>
    </row>
    <row r="2785" spans="1:4" ht="30" hidden="1" customHeight="1" x14ac:dyDescent="0.25">
      <c r="A2785" s="115" t="s">
        <v>2464</v>
      </c>
      <c r="B2785" s="116" t="s">
        <v>47</v>
      </c>
      <c r="C2785" s="45" t="s">
        <v>250</v>
      </c>
      <c r="D2785" s="24" t="s">
        <v>249</v>
      </c>
    </row>
    <row r="2786" spans="1:4" ht="30" hidden="1" customHeight="1" x14ac:dyDescent="0.25">
      <c r="A2786" s="34" t="s">
        <v>2466</v>
      </c>
      <c r="B2786" s="116" t="s">
        <v>47</v>
      </c>
      <c r="C2786" s="45" t="s">
        <v>167</v>
      </c>
      <c r="D2786" s="24" t="s">
        <v>248</v>
      </c>
    </row>
    <row r="2787" spans="1:4" ht="30" hidden="1" customHeight="1" x14ac:dyDescent="0.25">
      <c r="A2787" s="34" t="s">
        <v>2466</v>
      </c>
      <c r="B2787" s="116" t="s">
        <v>47</v>
      </c>
      <c r="C2787" s="45" t="s">
        <v>158</v>
      </c>
      <c r="D2787" s="24" t="s">
        <v>247</v>
      </c>
    </row>
    <row r="2788" spans="1:4" ht="30" hidden="1" customHeight="1" x14ac:dyDescent="0.25">
      <c r="A2788" s="115" t="s">
        <v>2464</v>
      </c>
      <c r="B2788" s="116" t="s">
        <v>47</v>
      </c>
      <c r="C2788" s="45" t="s">
        <v>158</v>
      </c>
      <c r="D2788" s="24" t="s">
        <v>246</v>
      </c>
    </row>
    <row r="2789" spans="1:4" ht="30" hidden="1" customHeight="1" x14ac:dyDescent="0.25">
      <c r="A2789" s="34" t="s">
        <v>2466</v>
      </c>
      <c r="B2789" s="116" t="s">
        <v>47</v>
      </c>
      <c r="C2789" s="24" t="s">
        <v>242</v>
      </c>
      <c r="D2789" s="24" t="s">
        <v>245</v>
      </c>
    </row>
    <row r="2790" spans="1:4" ht="139.5" hidden="1" customHeight="1" x14ac:dyDescent="0.25">
      <c r="A2790" s="35" t="s">
        <v>2463</v>
      </c>
      <c r="B2790" s="116" t="s">
        <v>47</v>
      </c>
      <c r="C2790" s="24" t="s">
        <v>242</v>
      </c>
      <c r="D2790" s="24" t="s">
        <v>244</v>
      </c>
    </row>
    <row r="2791" spans="1:4" ht="105" hidden="1" x14ac:dyDescent="0.25">
      <c r="A2791" s="35" t="s">
        <v>2463</v>
      </c>
      <c r="B2791" s="116" t="s">
        <v>47</v>
      </c>
      <c r="C2791" s="24" t="s">
        <v>242</v>
      </c>
      <c r="D2791" s="24" t="s">
        <v>243</v>
      </c>
    </row>
    <row r="2792" spans="1:4" ht="120" hidden="1" x14ac:dyDescent="0.25">
      <c r="A2792" s="35" t="s">
        <v>2463</v>
      </c>
      <c r="B2792" s="116" t="s">
        <v>47</v>
      </c>
      <c r="C2792" s="24" t="s">
        <v>242</v>
      </c>
      <c r="D2792" s="24" t="s">
        <v>2477</v>
      </c>
    </row>
    <row r="2793" spans="1:4" ht="100.5" hidden="1" customHeight="1" x14ac:dyDescent="0.25">
      <c r="A2793" s="116" t="s">
        <v>23</v>
      </c>
      <c r="B2793" s="116" t="s">
        <v>47</v>
      </c>
      <c r="C2793" s="24" t="s">
        <v>237</v>
      </c>
      <c r="D2793" s="24" t="s">
        <v>241</v>
      </c>
    </row>
    <row r="2794" spans="1:4" ht="30" hidden="1" customHeight="1" x14ac:dyDescent="0.25">
      <c r="A2794" s="34" t="s">
        <v>2466</v>
      </c>
      <c r="B2794" s="116" t="s">
        <v>47</v>
      </c>
      <c r="C2794" s="24" t="s">
        <v>237</v>
      </c>
      <c r="D2794" s="24" t="s">
        <v>240</v>
      </c>
    </row>
    <row r="2795" spans="1:4" ht="30" hidden="1" customHeight="1" x14ac:dyDescent="0.25">
      <c r="A2795" s="35" t="s">
        <v>2463</v>
      </c>
      <c r="B2795" s="116" t="s">
        <v>47</v>
      </c>
      <c r="C2795" s="24" t="s">
        <v>237</v>
      </c>
      <c r="D2795" s="24" t="s">
        <v>239</v>
      </c>
    </row>
    <row r="2796" spans="1:4" ht="30" hidden="1" customHeight="1" x14ac:dyDescent="0.25">
      <c r="A2796" s="35" t="s">
        <v>2463</v>
      </c>
      <c r="B2796" s="116" t="s">
        <v>47</v>
      </c>
      <c r="C2796" s="24" t="s">
        <v>237</v>
      </c>
      <c r="D2796" s="24" t="s">
        <v>238</v>
      </c>
    </row>
    <row r="2797" spans="1:4" ht="135" hidden="1" customHeight="1" x14ac:dyDescent="0.25">
      <c r="A2797" s="119" t="s">
        <v>2464</v>
      </c>
      <c r="B2797" s="116" t="s">
        <v>47</v>
      </c>
      <c r="C2797" s="24" t="s">
        <v>237</v>
      </c>
      <c r="D2797" s="24" t="s">
        <v>236</v>
      </c>
    </row>
    <row r="2798" spans="1:4" ht="30" hidden="1" customHeight="1" x14ac:dyDescent="0.25">
      <c r="A2798" s="115" t="s">
        <v>2464</v>
      </c>
      <c r="B2798" s="116" t="s">
        <v>47</v>
      </c>
      <c r="C2798" s="24" t="s">
        <v>176</v>
      </c>
      <c r="D2798" s="24" t="s">
        <v>235</v>
      </c>
    </row>
    <row r="2799" spans="1:4" ht="30" hidden="1" customHeight="1" x14ac:dyDescent="0.25">
      <c r="A2799" s="34" t="s">
        <v>2466</v>
      </c>
      <c r="B2799" s="116" t="s">
        <v>47</v>
      </c>
      <c r="C2799" s="24" t="s">
        <v>176</v>
      </c>
      <c r="D2799" s="24" t="s">
        <v>234</v>
      </c>
    </row>
    <row r="2800" spans="1:4" ht="147" hidden="1" customHeight="1" x14ac:dyDescent="0.25">
      <c r="A2800" s="119" t="s">
        <v>2464</v>
      </c>
      <c r="B2800" s="116" t="s">
        <v>47</v>
      </c>
      <c r="C2800" s="24" t="s">
        <v>176</v>
      </c>
      <c r="D2800" s="24" t="s">
        <v>233</v>
      </c>
    </row>
    <row r="2801" spans="1:4" ht="30" hidden="1" customHeight="1" x14ac:dyDescent="0.25">
      <c r="A2801" s="35" t="s">
        <v>2463</v>
      </c>
      <c r="B2801" s="116" t="s">
        <v>47</v>
      </c>
      <c r="C2801" s="24" t="s">
        <v>176</v>
      </c>
      <c r="D2801" s="24" t="s">
        <v>232</v>
      </c>
    </row>
    <row r="2802" spans="1:4" ht="30" hidden="1" customHeight="1" x14ac:dyDescent="0.25">
      <c r="A2802" s="34" t="s">
        <v>2466</v>
      </c>
      <c r="B2802" s="116" t="s">
        <v>47</v>
      </c>
      <c r="C2802" s="24" t="s">
        <v>153</v>
      </c>
      <c r="D2802" s="24" t="s">
        <v>231</v>
      </c>
    </row>
    <row r="2803" spans="1:4" ht="30" hidden="1" customHeight="1" x14ac:dyDescent="0.25">
      <c r="A2803" s="115" t="s">
        <v>2464</v>
      </c>
      <c r="B2803" s="116" t="s">
        <v>47</v>
      </c>
      <c r="C2803" s="24" t="s">
        <v>229</v>
      </c>
      <c r="D2803" s="24" t="s">
        <v>230</v>
      </c>
    </row>
    <row r="2804" spans="1:4" ht="45" hidden="1" x14ac:dyDescent="0.25">
      <c r="A2804" s="35" t="s">
        <v>2463</v>
      </c>
      <c r="B2804" s="116" t="s">
        <v>47</v>
      </c>
      <c r="C2804" s="24" t="s">
        <v>229</v>
      </c>
      <c r="D2804" s="24" t="s">
        <v>228</v>
      </c>
    </row>
    <row r="2805" spans="1:4" ht="30" hidden="1" customHeight="1" x14ac:dyDescent="0.25">
      <c r="A2805" s="35" t="s">
        <v>2463</v>
      </c>
      <c r="B2805" s="116" t="s">
        <v>47</v>
      </c>
      <c r="C2805" s="24" t="s">
        <v>151</v>
      </c>
      <c r="D2805" s="24" t="s">
        <v>227</v>
      </c>
    </row>
    <row r="2806" spans="1:4" ht="30" hidden="1" customHeight="1" x14ac:dyDescent="0.25">
      <c r="A2806" s="115" t="s">
        <v>2464</v>
      </c>
      <c r="B2806" s="116" t="s">
        <v>47</v>
      </c>
      <c r="C2806" s="24" t="s">
        <v>149</v>
      </c>
      <c r="D2806" s="24" t="s">
        <v>226</v>
      </c>
    </row>
    <row r="2807" spans="1:4" ht="30" hidden="1" customHeight="1" x14ac:dyDescent="0.25">
      <c r="A2807" s="115" t="s">
        <v>2464</v>
      </c>
      <c r="B2807" s="116" t="s">
        <v>47</v>
      </c>
      <c r="C2807" s="24" t="s">
        <v>149</v>
      </c>
      <c r="D2807" s="24" t="s">
        <v>225</v>
      </c>
    </row>
    <row r="2808" spans="1:4" ht="45" hidden="1" x14ac:dyDescent="0.25">
      <c r="A2808" s="116" t="s">
        <v>23</v>
      </c>
      <c r="B2808" s="116" t="s">
        <v>47</v>
      </c>
      <c r="C2808" s="24" t="s">
        <v>182</v>
      </c>
      <c r="D2808" s="24" t="s">
        <v>224</v>
      </c>
    </row>
    <row r="2809" spans="1:4" ht="75" hidden="1" x14ac:dyDescent="0.25">
      <c r="A2809" s="35" t="s">
        <v>2463</v>
      </c>
      <c r="B2809" s="116" t="s">
        <v>47</v>
      </c>
      <c r="C2809" s="24" t="s">
        <v>182</v>
      </c>
      <c r="D2809" s="24" t="s">
        <v>223</v>
      </c>
    </row>
    <row r="2810" spans="1:4" ht="30" hidden="1" customHeight="1" x14ac:dyDescent="0.25">
      <c r="A2810" s="35" t="s">
        <v>2463</v>
      </c>
      <c r="B2810" s="116" t="s">
        <v>47</v>
      </c>
      <c r="C2810" s="24" t="s">
        <v>182</v>
      </c>
      <c r="D2810" s="24" t="s">
        <v>213</v>
      </c>
    </row>
    <row r="2811" spans="1:4" ht="60" hidden="1" x14ac:dyDescent="0.25">
      <c r="A2811" s="35" t="s">
        <v>2463</v>
      </c>
      <c r="B2811" s="116" t="s">
        <v>47</v>
      </c>
      <c r="C2811" s="24" t="s">
        <v>182</v>
      </c>
      <c r="D2811" s="24" t="s">
        <v>222</v>
      </c>
    </row>
    <row r="2812" spans="1:4" ht="30" hidden="1" customHeight="1" x14ac:dyDescent="0.25">
      <c r="A2812" s="35" t="s">
        <v>2463</v>
      </c>
      <c r="B2812" s="116" t="s">
        <v>47</v>
      </c>
      <c r="C2812" s="24" t="s">
        <v>219</v>
      </c>
      <c r="D2812" s="24" t="s">
        <v>221</v>
      </c>
    </row>
    <row r="2813" spans="1:4" ht="30" hidden="1" customHeight="1" x14ac:dyDescent="0.25">
      <c r="A2813" s="35" t="s">
        <v>2463</v>
      </c>
      <c r="B2813" s="116" t="s">
        <v>47</v>
      </c>
      <c r="C2813" s="24" t="s">
        <v>219</v>
      </c>
      <c r="D2813" s="24" t="s">
        <v>220</v>
      </c>
    </row>
    <row r="2814" spans="1:4" ht="30" hidden="1" customHeight="1" x14ac:dyDescent="0.25">
      <c r="A2814" s="35" t="s">
        <v>2463</v>
      </c>
      <c r="B2814" s="116" t="s">
        <v>47</v>
      </c>
      <c r="C2814" s="24" t="s">
        <v>219</v>
      </c>
      <c r="D2814" s="24" t="s">
        <v>218</v>
      </c>
    </row>
    <row r="2815" spans="1:4" ht="30" hidden="1" customHeight="1" x14ac:dyDescent="0.25">
      <c r="A2815" s="35" t="s">
        <v>2463</v>
      </c>
      <c r="B2815" s="116" t="s">
        <v>47</v>
      </c>
      <c r="C2815" s="24" t="s">
        <v>160</v>
      </c>
      <c r="D2815" s="24" t="s">
        <v>217</v>
      </c>
    </row>
    <row r="2816" spans="1:4" ht="60" hidden="1" x14ac:dyDescent="0.25">
      <c r="A2816" s="119" t="s">
        <v>2464</v>
      </c>
      <c r="B2816" s="116" t="s">
        <v>47</v>
      </c>
      <c r="C2816" s="24" t="s">
        <v>147</v>
      </c>
      <c r="D2816" s="24" t="s">
        <v>216</v>
      </c>
    </row>
    <row r="2817" spans="1:4" ht="30" hidden="1" customHeight="1" x14ac:dyDescent="0.25">
      <c r="A2817" s="115" t="s">
        <v>2464</v>
      </c>
      <c r="B2817" s="116" t="s">
        <v>47</v>
      </c>
      <c r="C2817" s="24" t="s">
        <v>147</v>
      </c>
      <c r="D2817" s="24" t="s">
        <v>215</v>
      </c>
    </row>
    <row r="2818" spans="1:4" ht="75" hidden="1" x14ac:dyDescent="0.25">
      <c r="A2818" s="35" t="s">
        <v>2463</v>
      </c>
      <c r="B2818" s="116" t="s">
        <v>47</v>
      </c>
      <c r="C2818" s="24" t="s">
        <v>147</v>
      </c>
      <c r="D2818" s="24" t="s">
        <v>214</v>
      </c>
    </row>
    <row r="2819" spans="1:4" ht="30" hidden="1" customHeight="1" x14ac:dyDescent="0.25">
      <c r="A2819" s="34" t="s">
        <v>2466</v>
      </c>
      <c r="B2819" s="116" t="s">
        <v>47</v>
      </c>
      <c r="C2819" s="24" t="s">
        <v>147</v>
      </c>
      <c r="D2819" s="24" t="s">
        <v>213</v>
      </c>
    </row>
    <row r="2820" spans="1:4" ht="60" hidden="1" x14ac:dyDescent="0.25">
      <c r="A2820" s="119" t="s">
        <v>2464</v>
      </c>
      <c r="B2820" s="116" t="s">
        <v>47</v>
      </c>
      <c r="C2820" s="24" t="s">
        <v>147</v>
      </c>
      <c r="D2820" s="24" t="s">
        <v>212</v>
      </c>
    </row>
    <row r="2821" spans="1:4" ht="30" hidden="1" x14ac:dyDescent="0.25">
      <c r="A2821" s="35" t="s">
        <v>2463</v>
      </c>
      <c r="B2821" s="116" t="s">
        <v>47</v>
      </c>
      <c r="C2821" s="45" t="s">
        <v>163</v>
      </c>
      <c r="D2821" s="24" t="s">
        <v>211</v>
      </c>
    </row>
    <row r="2822" spans="1:4" ht="30" hidden="1" customHeight="1" x14ac:dyDescent="0.25">
      <c r="A2822" s="35" t="s">
        <v>2463</v>
      </c>
      <c r="B2822" s="116" t="s">
        <v>47</v>
      </c>
      <c r="C2822" s="45" t="s">
        <v>163</v>
      </c>
      <c r="D2822" s="24" t="s">
        <v>210</v>
      </c>
    </row>
    <row r="2823" spans="1:4" ht="30" hidden="1" customHeight="1" x14ac:dyDescent="0.25">
      <c r="A2823" s="115" t="s">
        <v>2464</v>
      </c>
      <c r="B2823" s="116" t="s">
        <v>47</v>
      </c>
      <c r="C2823" s="45" t="s">
        <v>163</v>
      </c>
      <c r="D2823" s="24" t="s">
        <v>209</v>
      </c>
    </row>
    <row r="2824" spans="1:4" ht="45" hidden="1" customHeight="1" x14ac:dyDescent="0.25">
      <c r="A2824" s="116" t="s">
        <v>23</v>
      </c>
      <c r="B2824" s="116" t="s">
        <v>47</v>
      </c>
      <c r="C2824" s="45" t="s">
        <v>163</v>
      </c>
      <c r="D2824" s="24" t="s">
        <v>208</v>
      </c>
    </row>
    <row r="2825" spans="1:4" ht="30" hidden="1" customHeight="1" x14ac:dyDescent="0.25">
      <c r="A2825" s="34" t="s">
        <v>2466</v>
      </c>
      <c r="B2825" s="116" t="s">
        <v>47</v>
      </c>
      <c r="C2825" s="45" t="s">
        <v>145</v>
      </c>
      <c r="D2825" s="24" t="s">
        <v>207</v>
      </c>
    </row>
    <row r="2826" spans="1:4" ht="30" hidden="1" x14ac:dyDescent="0.25">
      <c r="A2826" s="35" t="s">
        <v>2463</v>
      </c>
      <c r="B2826" s="116" t="s">
        <v>47</v>
      </c>
      <c r="C2826" s="45" t="s">
        <v>143</v>
      </c>
      <c r="D2826" s="24" t="s">
        <v>206</v>
      </c>
    </row>
    <row r="2827" spans="1:4" ht="30" hidden="1" customHeight="1" x14ac:dyDescent="0.25">
      <c r="A2827" s="34" t="s">
        <v>2466</v>
      </c>
      <c r="B2827" s="116" t="s">
        <v>47</v>
      </c>
      <c r="C2827" s="45" t="s">
        <v>143</v>
      </c>
      <c r="D2827" s="24" t="s">
        <v>205</v>
      </c>
    </row>
    <row r="2828" spans="1:4" ht="75" hidden="1" x14ac:dyDescent="0.25">
      <c r="A2828" s="116" t="s">
        <v>23</v>
      </c>
      <c r="B2828" s="116" t="s">
        <v>47</v>
      </c>
      <c r="C2828" s="45" t="s">
        <v>141</v>
      </c>
      <c r="D2828" s="24" t="s">
        <v>204</v>
      </c>
    </row>
    <row r="2829" spans="1:4" ht="30" hidden="1" customHeight="1" x14ac:dyDescent="0.25">
      <c r="A2829" s="35" t="s">
        <v>2463</v>
      </c>
      <c r="B2829" s="116" t="s">
        <v>47</v>
      </c>
      <c r="C2829" s="45" t="s">
        <v>141</v>
      </c>
      <c r="D2829" s="24" t="s">
        <v>203</v>
      </c>
    </row>
    <row r="2830" spans="1:4" ht="30" hidden="1" customHeight="1" x14ac:dyDescent="0.25">
      <c r="A2830" s="35" t="s">
        <v>2463</v>
      </c>
      <c r="B2830" s="116" t="s">
        <v>47</v>
      </c>
      <c r="C2830" s="45" t="s">
        <v>141</v>
      </c>
      <c r="D2830" s="24" t="s">
        <v>202</v>
      </c>
    </row>
    <row r="2831" spans="1:4" ht="30" hidden="1" customHeight="1" x14ac:dyDescent="0.25">
      <c r="A2831" s="115" t="s">
        <v>2464</v>
      </c>
      <c r="B2831" s="116" t="s">
        <v>47</v>
      </c>
      <c r="C2831" s="45" t="s">
        <v>169</v>
      </c>
      <c r="D2831" s="24" t="s">
        <v>201</v>
      </c>
    </row>
    <row r="2832" spans="1:4" ht="30" hidden="1" customHeight="1" x14ac:dyDescent="0.25">
      <c r="A2832" s="115" t="s">
        <v>2464</v>
      </c>
      <c r="B2832" s="116" t="s">
        <v>47</v>
      </c>
      <c r="C2832" s="45" t="s">
        <v>169</v>
      </c>
      <c r="D2832" s="24" t="s">
        <v>200</v>
      </c>
    </row>
    <row r="2833" spans="1:4" ht="30" hidden="1" customHeight="1" x14ac:dyDescent="0.25">
      <c r="A2833" s="115" t="s">
        <v>2464</v>
      </c>
      <c r="B2833" s="116" t="s">
        <v>47</v>
      </c>
      <c r="C2833" s="45" t="s">
        <v>169</v>
      </c>
      <c r="D2833" s="24" t="s">
        <v>199</v>
      </c>
    </row>
    <row r="2834" spans="1:4" ht="30" hidden="1" customHeight="1" x14ac:dyDescent="0.25">
      <c r="A2834" s="34" t="s">
        <v>2466</v>
      </c>
      <c r="B2834" s="116" t="s">
        <v>47</v>
      </c>
      <c r="C2834" s="45" t="s">
        <v>169</v>
      </c>
      <c r="D2834" s="24" t="s">
        <v>198</v>
      </c>
    </row>
    <row r="2835" spans="1:4" ht="30" hidden="1" customHeight="1" x14ac:dyDescent="0.25">
      <c r="A2835" s="34" t="s">
        <v>2466</v>
      </c>
      <c r="B2835" s="116" t="s">
        <v>47</v>
      </c>
      <c r="C2835" s="45" t="s">
        <v>169</v>
      </c>
      <c r="D2835" s="24" t="s">
        <v>197</v>
      </c>
    </row>
    <row r="2836" spans="1:4" ht="30" hidden="1" customHeight="1" x14ac:dyDescent="0.25">
      <c r="A2836" s="35" t="s">
        <v>2463</v>
      </c>
      <c r="B2836" s="116" t="s">
        <v>47</v>
      </c>
      <c r="C2836" s="45" t="s">
        <v>169</v>
      </c>
      <c r="D2836" s="24" t="s">
        <v>196</v>
      </c>
    </row>
    <row r="2837" spans="1:4" ht="30" hidden="1" customHeight="1" x14ac:dyDescent="0.25">
      <c r="A2837" s="35" t="s">
        <v>2463</v>
      </c>
      <c r="B2837" s="116" t="s">
        <v>47</v>
      </c>
      <c r="C2837" s="45" t="s">
        <v>169</v>
      </c>
      <c r="D2837" s="24" t="s">
        <v>195</v>
      </c>
    </row>
    <row r="2838" spans="1:4" ht="30" hidden="1" x14ac:dyDescent="0.25">
      <c r="A2838" s="35" t="s">
        <v>2463</v>
      </c>
      <c r="B2838" s="116" t="s">
        <v>47</v>
      </c>
      <c r="C2838" s="45" t="s">
        <v>169</v>
      </c>
      <c r="D2838" s="24" t="s">
        <v>194</v>
      </c>
    </row>
    <row r="2839" spans="1:4" ht="30" hidden="1" customHeight="1" x14ac:dyDescent="0.25">
      <c r="A2839" s="35" t="s">
        <v>2463</v>
      </c>
      <c r="B2839" s="116" t="s">
        <v>47</v>
      </c>
      <c r="C2839" s="45" t="s">
        <v>169</v>
      </c>
      <c r="D2839" s="24" t="s">
        <v>193</v>
      </c>
    </row>
    <row r="2840" spans="1:4" ht="30" hidden="1" x14ac:dyDescent="0.25">
      <c r="A2840" s="35" t="s">
        <v>2463</v>
      </c>
      <c r="B2840" s="116" t="s">
        <v>47</v>
      </c>
      <c r="C2840" s="45" t="s">
        <v>169</v>
      </c>
      <c r="D2840" s="24" t="s">
        <v>192</v>
      </c>
    </row>
    <row r="2841" spans="1:4" ht="30" hidden="1" customHeight="1" x14ac:dyDescent="0.25">
      <c r="A2841" s="115" t="s">
        <v>2464</v>
      </c>
      <c r="B2841" s="116" t="s">
        <v>47</v>
      </c>
      <c r="C2841" s="45" t="s">
        <v>169</v>
      </c>
      <c r="D2841" s="24" t="s">
        <v>191</v>
      </c>
    </row>
    <row r="2842" spans="1:4" ht="30" hidden="1" customHeight="1" x14ac:dyDescent="0.25">
      <c r="A2842" s="35" t="s">
        <v>2463</v>
      </c>
      <c r="B2842" s="116" t="s">
        <v>47</v>
      </c>
      <c r="C2842" s="45" t="s">
        <v>179</v>
      </c>
      <c r="D2842" s="24" t="s">
        <v>190</v>
      </c>
    </row>
    <row r="2843" spans="1:4" ht="30" hidden="1" customHeight="1" x14ac:dyDescent="0.25">
      <c r="A2843" s="115" t="s">
        <v>2464</v>
      </c>
      <c r="B2843" s="116" t="s">
        <v>47</v>
      </c>
      <c r="C2843" s="45" t="s">
        <v>179</v>
      </c>
      <c r="D2843" s="24" t="s">
        <v>189</v>
      </c>
    </row>
    <row r="2844" spans="1:4" ht="30" hidden="1" customHeight="1" x14ac:dyDescent="0.25">
      <c r="A2844" s="34" t="s">
        <v>2466</v>
      </c>
      <c r="B2844" s="116" t="s">
        <v>47</v>
      </c>
      <c r="C2844" s="45" t="s">
        <v>167</v>
      </c>
      <c r="D2844" s="24" t="s">
        <v>188</v>
      </c>
    </row>
    <row r="2845" spans="1:4" ht="30" hidden="1" customHeight="1" x14ac:dyDescent="0.25">
      <c r="A2845" s="115" t="s">
        <v>2464</v>
      </c>
      <c r="B2845" s="116" t="s">
        <v>47</v>
      </c>
      <c r="C2845" s="45" t="s">
        <v>167</v>
      </c>
      <c r="D2845" s="24" t="s">
        <v>187</v>
      </c>
    </row>
    <row r="2846" spans="1:4" ht="30" hidden="1" customHeight="1" x14ac:dyDescent="0.25">
      <c r="A2846" s="115" t="s">
        <v>2464</v>
      </c>
      <c r="B2846" s="116" t="s">
        <v>47</v>
      </c>
      <c r="C2846" s="45" t="s">
        <v>158</v>
      </c>
      <c r="D2846" s="24" t="s">
        <v>186</v>
      </c>
    </row>
    <row r="2847" spans="1:4" ht="30" hidden="1" customHeight="1" x14ac:dyDescent="0.25">
      <c r="A2847" s="115" t="s">
        <v>2464</v>
      </c>
      <c r="B2847" s="116" t="s">
        <v>47</v>
      </c>
      <c r="C2847" s="45" t="s">
        <v>158</v>
      </c>
      <c r="D2847" s="24" t="s">
        <v>185</v>
      </c>
    </row>
    <row r="2848" spans="1:4" ht="30" hidden="1" customHeight="1" x14ac:dyDescent="0.25">
      <c r="A2848" s="35" t="s">
        <v>2463</v>
      </c>
      <c r="B2848" s="116" t="s">
        <v>47</v>
      </c>
      <c r="C2848" s="45" t="s">
        <v>158</v>
      </c>
      <c r="D2848" s="24" t="s">
        <v>184</v>
      </c>
    </row>
    <row r="2849" spans="1:4" ht="30" hidden="1" customHeight="1" x14ac:dyDescent="0.25">
      <c r="A2849" s="34" t="s">
        <v>2466</v>
      </c>
      <c r="B2849" s="116" t="s">
        <v>47</v>
      </c>
      <c r="C2849" s="24" t="s">
        <v>147</v>
      </c>
      <c r="D2849" s="24" t="s">
        <v>180</v>
      </c>
    </row>
    <row r="2850" spans="1:4" ht="30" hidden="1" customHeight="1" x14ac:dyDescent="0.25">
      <c r="A2850" s="30" t="s">
        <v>23</v>
      </c>
      <c r="B2850" s="116" t="s">
        <v>47</v>
      </c>
      <c r="C2850" s="24" t="s">
        <v>176</v>
      </c>
      <c r="D2850" s="24" t="s">
        <v>175</v>
      </c>
    </row>
    <row r="2851" spans="1:4" ht="30" hidden="1" x14ac:dyDescent="0.25">
      <c r="A2851" s="116" t="s">
        <v>23</v>
      </c>
      <c r="B2851" s="116" t="s">
        <v>47</v>
      </c>
      <c r="C2851" s="45" t="s">
        <v>141</v>
      </c>
      <c r="D2851" s="24" t="s">
        <v>172</v>
      </c>
    </row>
    <row r="2852" spans="1:4" hidden="1" x14ac:dyDescent="0.25">
      <c r="A2852" s="116" t="s">
        <v>23</v>
      </c>
      <c r="B2852" s="116" t="s">
        <v>47</v>
      </c>
      <c r="C2852" s="45" t="s">
        <v>169</v>
      </c>
      <c r="D2852" s="24" t="s">
        <v>168</v>
      </c>
    </row>
    <row r="2853" spans="1:4" ht="30" hidden="1" customHeight="1" x14ac:dyDescent="0.25">
      <c r="A2853" s="34" t="s">
        <v>2466</v>
      </c>
      <c r="B2853" s="116" t="s">
        <v>47</v>
      </c>
      <c r="C2853" s="45" t="s">
        <v>143</v>
      </c>
      <c r="D2853" s="24" t="s">
        <v>164</v>
      </c>
    </row>
    <row r="2854" spans="1:4" ht="30" hidden="1" x14ac:dyDescent="0.25">
      <c r="A2854" s="35" t="s">
        <v>2463</v>
      </c>
      <c r="B2854" s="116" t="s">
        <v>47</v>
      </c>
      <c r="C2854" s="45" t="s">
        <v>163</v>
      </c>
      <c r="D2854" s="24" t="s">
        <v>162</v>
      </c>
    </row>
    <row r="2855" spans="1:4" hidden="1" x14ac:dyDescent="0.25">
      <c r="A2855" s="116" t="s">
        <v>23</v>
      </c>
      <c r="B2855" s="116" t="s">
        <v>47</v>
      </c>
      <c r="C2855" s="24" t="s">
        <v>160</v>
      </c>
      <c r="D2855" s="24" t="s">
        <v>159</v>
      </c>
    </row>
    <row r="2856" spans="1:4" ht="30" hidden="1" x14ac:dyDescent="0.25">
      <c r="A2856" s="119" t="s">
        <v>2464</v>
      </c>
      <c r="B2856" s="116" t="s">
        <v>47</v>
      </c>
      <c r="C2856" s="45" t="s">
        <v>158</v>
      </c>
      <c r="D2856" s="24" t="s">
        <v>157</v>
      </c>
    </row>
    <row r="2857" spans="1:4" ht="30" hidden="1" customHeight="1" x14ac:dyDescent="0.25">
      <c r="A2857" s="115" t="s">
        <v>2464</v>
      </c>
      <c r="B2857" s="116" t="s">
        <v>47</v>
      </c>
      <c r="C2857" s="24" t="s">
        <v>155</v>
      </c>
      <c r="D2857" s="24" t="s">
        <v>156</v>
      </c>
    </row>
    <row r="2858" spans="1:4" ht="90" hidden="1" x14ac:dyDescent="0.25">
      <c r="A2858" s="119" t="s">
        <v>2466</v>
      </c>
      <c r="B2858" s="116" t="s">
        <v>47</v>
      </c>
      <c r="C2858" s="24" t="s">
        <v>155</v>
      </c>
      <c r="D2858" s="24" t="s">
        <v>154</v>
      </c>
    </row>
    <row r="2859" spans="1:4" ht="30" hidden="1" customHeight="1" x14ac:dyDescent="0.25">
      <c r="A2859" s="115" t="s">
        <v>2464</v>
      </c>
      <c r="B2859" s="116" t="s">
        <v>47</v>
      </c>
      <c r="C2859" s="24" t="s">
        <v>153</v>
      </c>
      <c r="D2859" s="24" t="s">
        <v>152</v>
      </c>
    </row>
    <row r="2860" spans="1:4" ht="30" hidden="1" customHeight="1" x14ac:dyDescent="0.25">
      <c r="A2860" s="115" t="s">
        <v>2464</v>
      </c>
      <c r="B2860" s="116" t="s">
        <v>47</v>
      </c>
      <c r="C2860" s="24" t="s">
        <v>151</v>
      </c>
      <c r="D2860" s="24" t="s">
        <v>150</v>
      </c>
    </row>
    <row r="2861" spans="1:4" ht="30" hidden="1" customHeight="1" x14ac:dyDescent="0.25">
      <c r="A2861" s="115" t="s">
        <v>2464</v>
      </c>
      <c r="B2861" s="116" t="s">
        <v>47</v>
      </c>
      <c r="C2861" s="24" t="s">
        <v>149</v>
      </c>
      <c r="D2861" s="24" t="s">
        <v>148</v>
      </c>
    </row>
    <row r="2862" spans="1:4" ht="30" hidden="1" customHeight="1" x14ac:dyDescent="0.25">
      <c r="A2862" s="34" t="s">
        <v>2466</v>
      </c>
      <c r="B2862" s="116" t="s">
        <v>47</v>
      </c>
      <c r="C2862" s="24" t="s">
        <v>147</v>
      </c>
      <c r="D2862" s="24" t="s">
        <v>146</v>
      </c>
    </row>
    <row r="2863" spans="1:4" ht="30" hidden="1" customHeight="1" x14ac:dyDescent="0.25">
      <c r="A2863" s="115" t="s">
        <v>2464</v>
      </c>
      <c r="B2863" s="116" t="s">
        <v>47</v>
      </c>
      <c r="C2863" s="45" t="s">
        <v>145</v>
      </c>
      <c r="D2863" s="24" t="s">
        <v>144</v>
      </c>
    </row>
    <row r="2864" spans="1:4" ht="30" hidden="1" customHeight="1" x14ac:dyDescent="0.25">
      <c r="A2864" s="115" t="s">
        <v>2464</v>
      </c>
      <c r="B2864" s="116" t="s">
        <v>47</v>
      </c>
      <c r="C2864" s="45" t="s">
        <v>143</v>
      </c>
      <c r="D2864" s="24" t="s">
        <v>142</v>
      </c>
    </row>
    <row r="2865" spans="1:4" ht="30" hidden="1" customHeight="1" x14ac:dyDescent="0.25">
      <c r="A2865" s="115" t="s">
        <v>2464</v>
      </c>
      <c r="B2865" s="116" t="s">
        <v>47</v>
      </c>
      <c r="C2865" s="45" t="s">
        <v>141</v>
      </c>
      <c r="D2865" s="24" t="s">
        <v>140</v>
      </c>
    </row>
    <row r="2866" spans="1:4" ht="30" hidden="1" customHeight="1" x14ac:dyDescent="0.25">
      <c r="A2866" s="35" t="s">
        <v>2463</v>
      </c>
      <c r="B2866" s="30" t="s">
        <v>41</v>
      </c>
      <c r="C2866" s="111" t="s">
        <v>139</v>
      </c>
      <c r="D2866" s="54" t="s">
        <v>138</v>
      </c>
    </row>
    <row r="2867" spans="1:4" ht="30" hidden="1" customHeight="1" x14ac:dyDescent="0.25">
      <c r="A2867" s="115" t="s">
        <v>2464</v>
      </c>
      <c r="B2867" s="30" t="s">
        <v>41</v>
      </c>
      <c r="C2867" s="111" t="s">
        <v>135</v>
      </c>
      <c r="D2867" s="54" t="s">
        <v>137</v>
      </c>
    </row>
    <row r="2868" spans="1:4" ht="30" hidden="1" customHeight="1" x14ac:dyDescent="0.25">
      <c r="A2868" s="35" t="s">
        <v>2463</v>
      </c>
      <c r="B2868" s="30" t="s">
        <v>41</v>
      </c>
      <c r="C2868" s="111" t="s">
        <v>135</v>
      </c>
      <c r="D2868" s="54" t="s">
        <v>91</v>
      </c>
    </row>
    <row r="2869" spans="1:4" ht="30" hidden="1" customHeight="1" x14ac:dyDescent="0.25">
      <c r="A2869" s="35" t="s">
        <v>2463</v>
      </c>
      <c r="B2869" s="30" t="s">
        <v>41</v>
      </c>
      <c r="C2869" s="111" t="s">
        <v>135</v>
      </c>
      <c r="D2869" s="54" t="s">
        <v>136</v>
      </c>
    </row>
    <row r="2870" spans="1:4" ht="30" hidden="1" customHeight="1" x14ac:dyDescent="0.25">
      <c r="A2870" s="115" t="s">
        <v>2464</v>
      </c>
      <c r="B2870" s="30" t="s">
        <v>41</v>
      </c>
      <c r="C2870" s="111" t="s">
        <v>135</v>
      </c>
      <c r="D2870" s="54" t="s">
        <v>132</v>
      </c>
    </row>
    <row r="2871" spans="1:4" ht="30" hidden="1" customHeight="1" x14ac:dyDescent="0.25">
      <c r="A2871" s="35" t="s">
        <v>2463</v>
      </c>
      <c r="B2871" s="30" t="s">
        <v>41</v>
      </c>
      <c r="C2871" s="111" t="s">
        <v>135</v>
      </c>
      <c r="D2871" s="54" t="s">
        <v>134</v>
      </c>
    </row>
    <row r="2872" spans="1:4" ht="30" hidden="1" customHeight="1" x14ac:dyDescent="0.25">
      <c r="A2872" s="35" t="s">
        <v>2463</v>
      </c>
      <c r="B2872" s="30" t="s">
        <v>41</v>
      </c>
      <c r="C2872" s="111" t="s">
        <v>131</v>
      </c>
      <c r="D2872" s="54" t="s">
        <v>134</v>
      </c>
    </row>
    <row r="2873" spans="1:4" ht="30" hidden="1" customHeight="1" x14ac:dyDescent="0.25">
      <c r="A2873" s="35" t="s">
        <v>2463</v>
      </c>
      <c r="B2873" s="30" t="s">
        <v>41</v>
      </c>
      <c r="C2873" s="111" t="s">
        <v>131</v>
      </c>
      <c r="D2873" s="54" t="s">
        <v>133</v>
      </c>
    </row>
    <row r="2874" spans="1:4" ht="30" hidden="1" customHeight="1" x14ac:dyDescent="0.25">
      <c r="A2874" s="115" t="s">
        <v>2464</v>
      </c>
      <c r="B2874" s="30" t="s">
        <v>41</v>
      </c>
      <c r="C2874" s="111" t="s">
        <v>131</v>
      </c>
      <c r="D2874" s="54" t="s">
        <v>125</v>
      </c>
    </row>
    <row r="2875" spans="1:4" ht="30" hidden="1" customHeight="1" x14ac:dyDescent="0.25">
      <c r="A2875" s="115" t="s">
        <v>2464</v>
      </c>
      <c r="B2875" s="30" t="s">
        <v>41</v>
      </c>
      <c r="C2875" s="111" t="s">
        <v>131</v>
      </c>
      <c r="D2875" s="54" t="s">
        <v>132</v>
      </c>
    </row>
    <row r="2876" spans="1:4" ht="30" hidden="1" customHeight="1" x14ac:dyDescent="0.25">
      <c r="A2876" s="35" t="s">
        <v>2463</v>
      </c>
      <c r="B2876" s="30" t="s">
        <v>41</v>
      </c>
      <c r="C2876" s="111" t="s">
        <v>131</v>
      </c>
      <c r="D2876" s="54" t="s">
        <v>91</v>
      </c>
    </row>
    <row r="2877" spans="1:4" ht="30" hidden="1" customHeight="1" x14ac:dyDescent="0.25">
      <c r="A2877" s="35" t="s">
        <v>2463</v>
      </c>
      <c r="B2877" s="30" t="s">
        <v>41</v>
      </c>
      <c r="C2877" s="111" t="s">
        <v>127</v>
      </c>
      <c r="D2877" s="54" t="s">
        <v>130</v>
      </c>
    </row>
    <row r="2878" spans="1:4" ht="30" hidden="1" customHeight="1" x14ac:dyDescent="0.25">
      <c r="A2878" s="115" t="s">
        <v>2464</v>
      </c>
      <c r="B2878" s="30" t="s">
        <v>41</v>
      </c>
      <c r="C2878" s="111" t="s">
        <v>127</v>
      </c>
      <c r="D2878" s="54" t="s">
        <v>125</v>
      </c>
    </row>
    <row r="2879" spans="1:4" ht="30" hidden="1" customHeight="1" x14ac:dyDescent="0.25">
      <c r="A2879" s="30" t="s">
        <v>23</v>
      </c>
      <c r="B2879" s="30" t="s">
        <v>41</v>
      </c>
      <c r="C2879" s="111" t="s">
        <v>127</v>
      </c>
      <c r="D2879" s="54" t="s">
        <v>129</v>
      </c>
    </row>
    <row r="2880" spans="1:4" ht="30" hidden="1" customHeight="1" x14ac:dyDescent="0.25">
      <c r="A2880" s="35" t="s">
        <v>2463</v>
      </c>
      <c r="B2880" s="30" t="s">
        <v>41</v>
      </c>
      <c r="C2880" s="111" t="s">
        <v>127</v>
      </c>
      <c r="D2880" s="54" t="s">
        <v>128</v>
      </c>
    </row>
    <row r="2881" spans="1:4" ht="30" hidden="1" customHeight="1" x14ac:dyDescent="0.25">
      <c r="A2881" s="35" t="s">
        <v>2463</v>
      </c>
      <c r="B2881" s="30" t="s">
        <v>41</v>
      </c>
      <c r="C2881" s="111" t="s">
        <v>127</v>
      </c>
      <c r="D2881" s="54" t="s">
        <v>91</v>
      </c>
    </row>
    <row r="2882" spans="1:4" ht="30" hidden="1" customHeight="1" x14ac:dyDescent="0.25">
      <c r="A2882" s="35" t="s">
        <v>2463</v>
      </c>
      <c r="B2882" s="30" t="s">
        <v>41</v>
      </c>
      <c r="C2882" s="111" t="s">
        <v>122</v>
      </c>
      <c r="D2882" s="54" t="s">
        <v>126</v>
      </c>
    </row>
    <row r="2883" spans="1:4" ht="30" hidden="1" customHeight="1" x14ac:dyDescent="0.25">
      <c r="A2883" s="115" t="s">
        <v>2464</v>
      </c>
      <c r="B2883" s="30" t="s">
        <v>41</v>
      </c>
      <c r="C2883" s="111" t="s">
        <v>122</v>
      </c>
      <c r="D2883" s="54" t="s">
        <v>125</v>
      </c>
    </row>
    <row r="2884" spans="1:4" ht="30" hidden="1" customHeight="1" x14ac:dyDescent="0.25">
      <c r="A2884" s="30" t="s">
        <v>23</v>
      </c>
      <c r="B2884" s="30" t="s">
        <v>41</v>
      </c>
      <c r="C2884" s="111" t="s">
        <v>122</v>
      </c>
      <c r="D2884" s="54" t="s">
        <v>92</v>
      </c>
    </row>
    <row r="2885" spans="1:4" ht="30" hidden="1" customHeight="1" x14ac:dyDescent="0.25">
      <c r="A2885" s="35" t="s">
        <v>2463</v>
      </c>
      <c r="B2885" s="30" t="s">
        <v>41</v>
      </c>
      <c r="C2885" s="111" t="s">
        <v>122</v>
      </c>
      <c r="D2885" s="54" t="s">
        <v>124</v>
      </c>
    </row>
    <row r="2886" spans="1:4" ht="30" hidden="1" customHeight="1" x14ac:dyDescent="0.25">
      <c r="A2886" s="35" t="s">
        <v>2463</v>
      </c>
      <c r="B2886" s="30" t="s">
        <v>41</v>
      </c>
      <c r="C2886" s="111" t="s">
        <v>122</v>
      </c>
      <c r="D2886" s="54" t="s">
        <v>91</v>
      </c>
    </row>
    <row r="2887" spans="1:4" ht="30" hidden="1" customHeight="1" x14ac:dyDescent="0.25">
      <c r="A2887" s="34" t="s">
        <v>2466</v>
      </c>
      <c r="B2887" s="30" t="s">
        <v>41</v>
      </c>
      <c r="C2887" s="24" t="s">
        <v>122</v>
      </c>
      <c r="D2887" s="54" t="s">
        <v>123</v>
      </c>
    </row>
    <row r="2888" spans="1:4" ht="30" hidden="1" customHeight="1" x14ac:dyDescent="0.25">
      <c r="A2888" s="35" t="s">
        <v>2463</v>
      </c>
      <c r="B2888" s="30" t="s">
        <v>41</v>
      </c>
      <c r="C2888" s="111" t="s">
        <v>122</v>
      </c>
      <c r="D2888" s="54" t="s">
        <v>121</v>
      </c>
    </row>
    <row r="2889" spans="1:4" hidden="1" x14ac:dyDescent="0.25">
      <c r="A2889" s="116" t="s">
        <v>23</v>
      </c>
      <c r="B2889" s="30" t="s">
        <v>41</v>
      </c>
      <c r="C2889" s="111" t="s">
        <v>119</v>
      </c>
      <c r="D2889" s="54" t="s">
        <v>120</v>
      </c>
    </row>
    <row r="2890" spans="1:4" ht="30" hidden="1" customHeight="1" x14ac:dyDescent="0.25">
      <c r="A2890" s="115" t="s">
        <v>2464</v>
      </c>
      <c r="B2890" s="30" t="s">
        <v>41</v>
      </c>
      <c r="C2890" s="111" t="s">
        <v>119</v>
      </c>
      <c r="D2890" s="54" t="s">
        <v>118</v>
      </c>
    </row>
    <row r="2891" spans="1:4" hidden="1" x14ac:dyDescent="0.25">
      <c r="A2891" s="116" t="s">
        <v>23</v>
      </c>
      <c r="B2891" s="30" t="s">
        <v>41</v>
      </c>
      <c r="C2891" s="111" t="s">
        <v>87</v>
      </c>
      <c r="D2891" s="54" t="s">
        <v>117</v>
      </c>
    </row>
    <row r="2892" spans="1:4" ht="30" hidden="1" customHeight="1" x14ac:dyDescent="0.25">
      <c r="A2892" s="35" t="s">
        <v>2463</v>
      </c>
      <c r="B2892" s="30" t="s">
        <v>41</v>
      </c>
      <c r="C2892" s="111" t="s">
        <v>87</v>
      </c>
      <c r="D2892" s="54" t="s">
        <v>91</v>
      </c>
    </row>
    <row r="2893" spans="1:4" hidden="1" x14ac:dyDescent="0.25">
      <c r="A2893" s="116" t="s">
        <v>23</v>
      </c>
      <c r="B2893" s="30" t="s">
        <v>41</v>
      </c>
      <c r="C2893" s="111" t="s">
        <v>115</v>
      </c>
      <c r="D2893" s="54" t="s">
        <v>117</v>
      </c>
    </row>
    <row r="2894" spans="1:4" ht="30" hidden="1" customHeight="1" x14ac:dyDescent="0.25">
      <c r="A2894" s="35" t="s">
        <v>2463</v>
      </c>
      <c r="B2894" s="30" t="s">
        <v>41</v>
      </c>
      <c r="C2894" s="111" t="s">
        <v>115</v>
      </c>
      <c r="D2894" s="54" t="s">
        <v>116</v>
      </c>
    </row>
    <row r="2895" spans="1:4" ht="30" hidden="1" customHeight="1" x14ac:dyDescent="0.25">
      <c r="A2895" s="115" t="s">
        <v>2464</v>
      </c>
      <c r="B2895" s="30" t="s">
        <v>41</v>
      </c>
      <c r="C2895" s="111" t="s">
        <v>115</v>
      </c>
      <c r="D2895" s="54" t="s">
        <v>114</v>
      </c>
    </row>
    <row r="2896" spans="1:4" ht="30" hidden="1" customHeight="1" x14ac:dyDescent="0.25">
      <c r="A2896" s="34" t="s">
        <v>2466</v>
      </c>
      <c r="B2896" s="30" t="s">
        <v>41</v>
      </c>
      <c r="C2896" s="24" t="s">
        <v>113</v>
      </c>
      <c r="D2896" s="54" t="s">
        <v>100</v>
      </c>
    </row>
    <row r="2897" spans="1:4" ht="30" hidden="1" customHeight="1" x14ac:dyDescent="0.25">
      <c r="A2897" s="35" t="s">
        <v>2463</v>
      </c>
      <c r="B2897" s="30" t="s">
        <v>41</v>
      </c>
      <c r="C2897" s="111" t="s">
        <v>107</v>
      </c>
      <c r="D2897" s="54" t="s">
        <v>112</v>
      </c>
    </row>
    <row r="2898" spans="1:4" hidden="1" x14ac:dyDescent="0.25">
      <c r="A2898" s="116" t="s">
        <v>23</v>
      </c>
      <c r="B2898" s="30" t="s">
        <v>41</v>
      </c>
      <c r="C2898" s="111" t="s">
        <v>107</v>
      </c>
      <c r="D2898" s="54" t="s">
        <v>111</v>
      </c>
    </row>
    <row r="2899" spans="1:4" ht="30" hidden="1" customHeight="1" x14ac:dyDescent="0.25">
      <c r="A2899" s="115" t="s">
        <v>2464</v>
      </c>
      <c r="B2899" s="30" t="s">
        <v>41</v>
      </c>
      <c r="C2899" s="111" t="s">
        <v>107</v>
      </c>
      <c r="D2899" s="54" t="s">
        <v>110</v>
      </c>
    </row>
    <row r="2900" spans="1:4" ht="30" hidden="1" customHeight="1" x14ac:dyDescent="0.25">
      <c r="A2900" s="115" t="s">
        <v>2464</v>
      </c>
      <c r="B2900" s="30" t="s">
        <v>41</v>
      </c>
      <c r="C2900" s="111" t="s">
        <v>107</v>
      </c>
      <c r="D2900" s="54" t="s">
        <v>109</v>
      </c>
    </row>
    <row r="2901" spans="1:4" ht="30" hidden="1" customHeight="1" x14ac:dyDescent="0.25">
      <c r="A2901" s="35" t="s">
        <v>2463</v>
      </c>
      <c r="B2901" s="30" t="s">
        <v>41</v>
      </c>
      <c r="C2901" s="111" t="s">
        <v>107</v>
      </c>
      <c r="D2901" s="54" t="s">
        <v>108</v>
      </c>
    </row>
    <row r="2902" spans="1:4" ht="30" hidden="1" customHeight="1" x14ac:dyDescent="0.25">
      <c r="A2902" s="35" t="s">
        <v>2463</v>
      </c>
      <c r="B2902" s="30" t="s">
        <v>41</v>
      </c>
      <c r="C2902" s="111" t="s">
        <v>107</v>
      </c>
      <c r="D2902" s="54" t="s">
        <v>106</v>
      </c>
    </row>
    <row r="2903" spans="1:4" ht="30" hidden="1" customHeight="1" x14ac:dyDescent="0.25">
      <c r="A2903" s="115" t="s">
        <v>2464</v>
      </c>
      <c r="B2903" s="30" t="s">
        <v>41</v>
      </c>
      <c r="C2903" s="111" t="s">
        <v>85</v>
      </c>
      <c r="D2903" s="54" t="s">
        <v>105</v>
      </c>
    </row>
    <row r="2904" spans="1:4" ht="30" hidden="1" customHeight="1" x14ac:dyDescent="0.25">
      <c r="A2904" s="35" t="s">
        <v>2463</v>
      </c>
      <c r="B2904" s="30" t="s">
        <v>41</v>
      </c>
      <c r="C2904" s="111" t="s">
        <v>85</v>
      </c>
      <c r="D2904" s="54" t="s">
        <v>91</v>
      </c>
    </row>
    <row r="2905" spans="1:4" hidden="1" x14ac:dyDescent="0.25">
      <c r="A2905" s="116" t="s">
        <v>23</v>
      </c>
      <c r="B2905" s="30" t="s">
        <v>41</v>
      </c>
      <c r="C2905" s="111" t="s">
        <v>85</v>
      </c>
      <c r="D2905" s="54" t="s">
        <v>104</v>
      </c>
    </row>
    <row r="2906" spans="1:4" ht="30" hidden="1" customHeight="1" x14ac:dyDescent="0.25">
      <c r="A2906" s="35" t="s">
        <v>2463</v>
      </c>
      <c r="B2906" s="30" t="s">
        <v>41</v>
      </c>
      <c r="C2906" s="111" t="s">
        <v>103</v>
      </c>
      <c r="D2906" s="54" t="s">
        <v>102</v>
      </c>
    </row>
    <row r="2907" spans="1:4" ht="30" hidden="1" customHeight="1" x14ac:dyDescent="0.25">
      <c r="A2907" s="35" t="s">
        <v>2463</v>
      </c>
      <c r="B2907" s="30" t="s">
        <v>41</v>
      </c>
      <c r="C2907" s="111" t="s">
        <v>99</v>
      </c>
      <c r="D2907" s="54" t="s">
        <v>101</v>
      </c>
    </row>
    <row r="2908" spans="1:4" ht="30" hidden="1" customHeight="1" x14ac:dyDescent="0.25">
      <c r="A2908" s="34" t="s">
        <v>2466</v>
      </c>
      <c r="B2908" s="30" t="s">
        <v>41</v>
      </c>
      <c r="C2908" s="24" t="s">
        <v>99</v>
      </c>
      <c r="D2908" s="54" t="s">
        <v>100</v>
      </c>
    </row>
    <row r="2909" spans="1:4" ht="30" hidden="1" customHeight="1" x14ac:dyDescent="0.25">
      <c r="A2909" s="115" t="s">
        <v>2464</v>
      </c>
      <c r="B2909" s="30" t="s">
        <v>41</v>
      </c>
      <c r="C2909" s="111" t="s">
        <v>99</v>
      </c>
      <c r="D2909" s="54" t="s">
        <v>95</v>
      </c>
    </row>
    <row r="2910" spans="1:4" ht="30" hidden="1" x14ac:dyDescent="0.25">
      <c r="A2910" s="35" t="s">
        <v>2463</v>
      </c>
      <c r="B2910" s="30" t="s">
        <v>41</v>
      </c>
      <c r="C2910" s="111" t="s">
        <v>97</v>
      </c>
      <c r="D2910" s="54" t="s">
        <v>98</v>
      </c>
    </row>
    <row r="2911" spans="1:4" ht="30" hidden="1" customHeight="1" x14ac:dyDescent="0.25">
      <c r="A2911" s="115" t="s">
        <v>2464</v>
      </c>
      <c r="B2911" s="30" t="s">
        <v>41</v>
      </c>
      <c r="C2911" s="111" t="s">
        <v>97</v>
      </c>
      <c r="D2911" s="54" t="s">
        <v>95</v>
      </c>
    </row>
    <row r="2912" spans="1:4" ht="30" hidden="1" customHeight="1" x14ac:dyDescent="0.25">
      <c r="A2912" s="35" t="s">
        <v>2463</v>
      </c>
      <c r="B2912" s="30" t="s">
        <v>41</v>
      </c>
      <c r="C2912" s="111" t="s">
        <v>93</v>
      </c>
      <c r="D2912" s="54" t="s">
        <v>96</v>
      </c>
    </row>
    <row r="2913" spans="1:4" ht="30" hidden="1" customHeight="1" x14ac:dyDescent="0.25">
      <c r="A2913" s="115" t="s">
        <v>2464</v>
      </c>
      <c r="B2913" s="30" t="s">
        <v>41</v>
      </c>
      <c r="C2913" s="111" t="s">
        <v>93</v>
      </c>
      <c r="D2913" s="54" t="s">
        <v>95</v>
      </c>
    </row>
    <row r="2914" spans="1:4" ht="30" hidden="1" customHeight="1" x14ac:dyDescent="0.25">
      <c r="A2914" s="115" t="s">
        <v>2464</v>
      </c>
      <c r="B2914" s="30" t="s">
        <v>41</v>
      </c>
      <c r="C2914" s="111" t="s">
        <v>93</v>
      </c>
      <c r="D2914" s="54" t="s">
        <v>94</v>
      </c>
    </row>
    <row r="2915" spans="1:4" hidden="1" x14ac:dyDescent="0.25">
      <c r="A2915" s="116" t="s">
        <v>23</v>
      </c>
      <c r="B2915" s="30" t="s">
        <v>41</v>
      </c>
      <c r="C2915" s="111" t="s">
        <v>93</v>
      </c>
      <c r="D2915" s="54" t="s">
        <v>92</v>
      </c>
    </row>
    <row r="2916" spans="1:4" ht="30" hidden="1" customHeight="1" x14ac:dyDescent="0.25">
      <c r="A2916" s="35" t="s">
        <v>2463</v>
      </c>
      <c r="B2916" s="30" t="s">
        <v>41</v>
      </c>
      <c r="C2916" s="111" t="s">
        <v>89</v>
      </c>
      <c r="D2916" s="54" t="s">
        <v>91</v>
      </c>
    </row>
    <row r="2917" spans="1:4" ht="30" hidden="1" customHeight="1" x14ac:dyDescent="0.25">
      <c r="A2917" s="115" t="s">
        <v>2464</v>
      </c>
      <c r="B2917" s="30" t="s">
        <v>41</v>
      </c>
      <c r="C2917" s="111" t="s">
        <v>89</v>
      </c>
      <c r="D2917" s="54" t="s">
        <v>90</v>
      </c>
    </row>
    <row r="2918" spans="1:4" ht="30" hidden="1" customHeight="1" x14ac:dyDescent="0.25">
      <c r="A2918" s="115" t="s">
        <v>2464</v>
      </c>
      <c r="B2918" s="30" t="s">
        <v>41</v>
      </c>
      <c r="C2918" s="111" t="s">
        <v>89</v>
      </c>
      <c r="D2918" s="54" t="s">
        <v>88</v>
      </c>
    </row>
    <row r="2919" spans="1:4" hidden="1" x14ac:dyDescent="0.25">
      <c r="A2919" s="116" t="s">
        <v>23</v>
      </c>
      <c r="B2919" s="31" t="s">
        <v>39</v>
      </c>
      <c r="C2919" s="111" t="s">
        <v>68</v>
      </c>
      <c r="D2919" s="54" t="s">
        <v>80</v>
      </c>
    </row>
    <row r="2920" spans="1:4" hidden="1" x14ac:dyDescent="0.25">
      <c r="A2920" s="116" t="s">
        <v>23</v>
      </c>
      <c r="B2920" s="31" t="s">
        <v>39</v>
      </c>
      <c r="C2920" s="111" t="s">
        <v>68</v>
      </c>
      <c r="D2920" s="54" t="s">
        <v>79</v>
      </c>
    </row>
    <row r="2921" spans="1:4" hidden="1" x14ac:dyDescent="0.25">
      <c r="A2921" s="116" t="s">
        <v>23</v>
      </c>
      <c r="B2921" s="31" t="s">
        <v>39</v>
      </c>
      <c r="C2921" s="111" t="s">
        <v>59</v>
      </c>
      <c r="D2921" s="54" t="s">
        <v>71</v>
      </c>
    </row>
    <row r="2922" spans="1:4" ht="30" hidden="1" customHeight="1" x14ac:dyDescent="0.25">
      <c r="A2922" s="33" t="s">
        <v>468</v>
      </c>
      <c r="B2922" s="31" t="s">
        <v>39</v>
      </c>
      <c r="C2922" s="111" t="s">
        <v>68</v>
      </c>
      <c r="D2922" s="54" t="s">
        <v>67</v>
      </c>
    </row>
    <row r="2923" spans="1:4" ht="30" hidden="1" x14ac:dyDescent="0.25">
      <c r="A2923" s="33" t="s">
        <v>468</v>
      </c>
      <c r="B2923" s="31" t="s">
        <v>39</v>
      </c>
      <c r="C2923" s="111" t="s">
        <v>64</v>
      </c>
      <c r="D2923" s="54" t="s">
        <v>65</v>
      </c>
    </row>
    <row r="2924" spans="1:4" ht="30" hidden="1" x14ac:dyDescent="0.25">
      <c r="A2924" s="116" t="s">
        <v>23</v>
      </c>
      <c r="B2924" s="31" t="s">
        <v>39</v>
      </c>
      <c r="C2924" s="111" t="s">
        <v>61</v>
      </c>
      <c r="D2924" s="54" t="s">
        <v>60</v>
      </c>
    </row>
    <row r="2925" spans="1:4" ht="30" hidden="1" customHeight="1" x14ac:dyDescent="0.25">
      <c r="A2925" s="34" t="s">
        <v>2466</v>
      </c>
      <c r="B2925" s="30" t="s">
        <v>25</v>
      </c>
      <c r="C2925" s="120" t="s">
        <v>1025</v>
      </c>
      <c r="D2925" s="24" t="s">
        <v>1873</v>
      </c>
    </row>
    <row r="2926" spans="1:4" ht="30" hidden="1" customHeight="1" thickBot="1" x14ac:dyDescent="0.25">
      <c r="A2926" s="115" t="s">
        <v>2464</v>
      </c>
      <c r="B2926" s="116" t="s">
        <v>36</v>
      </c>
      <c r="C2926" s="48" t="s">
        <v>2478</v>
      </c>
      <c r="D2926" s="48" t="s">
        <v>94</v>
      </c>
    </row>
    <row r="2927" spans="1:4" ht="30" hidden="1" customHeight="1" x14ac:dyDescent="0.25">
      <c r="A2927" s="34" t="s">
        <v>2464</v>
      </c>
      <c r="B2927" s="116" t="s">
        <v>36</v>
      </c>
      <c r="C2927" s="46" t="s">
        <v>2479</v>
      </c>
      <c r="D2927" s="46" t="s">
        <v>2480</v>
      </c>
    </row>
    <row r="2928" spans="1:4" ht="30" hidden="1" customHeight="1" x14ac:dyDescent="0.25">
      <c r="A2928" s="115" t="s">
        <v>2464</v>
      </c>
      <c r="B2928" s="116" t="s">
        <v>36</v>
      </c>
      <c r="C2928" s="24" t="s">
        <v>2479</v>
      </c>
      <c r="D2928" s="24" t="s">
        <v>2481</v>
      </c>
    </row>
    <row r="2929" spans="1:4" ht="30" hidden="1" customHeight="1" x14ac:dyDescent="0.25">
      <c r="A2929" s="115" t="s">
        <v>2464</v>
      </c>
      <c r="B2929" s="116" t="s">
        <v>36</v>
      </c>
      <c r="C2929" s="24" t="s">
        <v>2479</v>
      </c>
      <c r="D2929" s="24" t="s">
        <v>2482</v>
      </c>
    </row>
    <row r="2930" spans="1:4" ht="30" hidden="1" customHeight="1" x14ac:dyDescent="0.25">
      <c r="A2930" s="115" t="s">
        <v>2464</v>
      </c>
      <c r="B2930" s="116" t="s">
        <v>36</v>
      </c>
      <c r="C2930" s="24" t="s">
        <v>2479</v>
      </c>
      <c r="D2930" s="24" t="s">
        <v>2483</v>
      </c>
    </row>
    <row r="2931" spans="1:4" ht="30" hidden="1" customHeight="1" x14ac:dyDescent="0.25">
      <c r="A2931" s="35" t="s">
        <v>2463</v>
      </c>
      <c r="B2931" s="116" t="s">
        <v>36</v>
      </c>
      <c r="C2931" s="24" t="s">
        <v>2479</v>
      </c>
      <c r="D2931" s="24" t="s">
        <v>2484</v>
      </c>
    </row>
    <row r="2932" spans="1:4" ht="30" hidden="1" customHeight="1" x14ac:dyDescent="0.25">
      <c r="A2932" s="116" t="s">
        <v>23</v>
      </c>
      <c r="B2932" s="116" t="s">
        <v>36</v>
      </c>
      <c r="C2932" s="24" t="s">
        <v>2479</v>
      </c>
      <c r="D2932" s="24" t="s">
        <v>2485</v>
      </c>
    </row>
    <row r="2933" spans="1:4" ht="30" hidden="1" customHeight="1" x14ac:dyDescent="0.25">
      <c r="A2933" s="33" t="s">
        <v>468</v>
      </c>
      <c r="B2933" s="116" t="s">
        <v>36</v>
      </c>
      <c r="C2933" s="24" t="s">
        <v>2479</v>
      </c>
      <c r="D2933" s="24" t="s">
        <v>2486</v>
      </c>
    </row>
    <row r="2934" spans="1:4" ht="30" hidden="1" customHeight="1" x14ac:dyDescent="0.25">
      <c r="A2934" s="116" t="s">
        <v>23</v>
      </c>
      <c r="B2934" s="116" t="s">
        <v>36</v>
      </c>
      <c r="C2934" s="24" t="s">
        <v>2479</v>
      </c>
      <c r="D2934" s="24" t="s">
        <v>2487</v>
      </c>
    </row>
    <row r="2935" spans="1:4" ht="30" hidden="1" customHeight="1" x14ac:dyDescent="0.25">
      <c r="A2935" s="116" t="s">
        <v>23</v>
      </c>
      <c r="B2935" s="116" t="s">
        <v>36</v>
      </c>
      <c r="C2935" s="24" t="s">
        <v>2488</v>
      </c>
      <c r="D2935" s="24" t="s">
        <v>2489</v>
      </c>
    </row>
    <row r="2936" spans="1:4" ht="30" hidden="1" customHeight="1" x14ac:dyDescent="0.25">
      <c r="A2936" s="115" t="s">
        <v>2464</v>
      </c>
      <c r="B2936" s="116" t="s">
        <v>36</v>
      </c>
      <c r="C2936" s="24" t="s">
        <v>2488</v>
      </c>
      <c r="D2936" s="24" t="s">
        <v>2490</v>
      </c>
    </row>
    <row r="2937" spans="1:4" ht="30" hidden="1" customHeight="1" x14ac:dyDescent="0.25">
      <c r="A2937" s="116" t="s">
        <v>23</v>
      </c>
      <c r="B2937" s="116" t="s">
        <v>36</v>
      </c>
      <c r="C2937" s="24" t="s">
        <v>2488</v>
      </c>
      <c r="D2937" s="24" t="s">
        <v>2491</v>
      </c>
    </row>
    <row r="2938" spans="1:4" ht="30" hidden="1" customHeight="1" x14ac:dyDescent="0.25">
      <c r="A2938" s="35" t="s">
        <v>2463</v>
      </c>
      <c r="B2938" s="116" t="s">
        <v>36</v>
      </c>
      <c r="C2938" s="24" t="s">
        <v>2488</v>
      </c>
      <c r="D2938" s="24" t="s">
        <v>2492</v>
      </c>
    </row>
    <row r="2939" spans="1:4" ht="30" hidden="1" customHeight="1" x14ac:dyDescent="0.25">
      <c r="A2939" s="34" t="s">
        <v>2466</v>
      </c>
      <c r="B2939" s="116" t="s">
        <v>36</v>
      </c>
      <c r="C2939" s="24" t="s">
        <v>2493</v>
      </c>
      <c r="D2939" s="24" t="s">
        <v>2494</v>
      </c>
    </row>
    <row r="2940" spans="1:4" ht="30" hidden="1" customHeight="1" x14ac:dyDescent="0.25">
      <c r="A2940" s="34" t="s">
        <v>2466</v>
      </c>
      <c r="B2940" s="116" t="s">
        <v>36</v>
      </c>
      <c r="C2940" s="24" t="s">
        <v>2493</v>
      </c>
      <c r="D2940" s="24" t="s">
        <v>2495</v>
      </c>
    </row>
    <row r="2941" spans="1:4" ht="30" hidden="1" customHeight="1" x14ac:dyDescent="0.25">
      <c r="A2941" s="116" t="s">
        <v>23</v>
      </c>
      <c r="B2941" s="116" t="s">
        <v>36</v>
      </c>
      <c r="C2941" s="24" t="s">
        <v>2493</v>
      </c>
      <c r="D2941" s="24" t="s">
        <v>2496</v>
      </c>
    </row>
    <row r="2942" spans="1:4" ht="30" hidden="1" customHeight="1" x14ac:dyDescent="0.25">
      <c r="A2942" s="34" t="s">
        <v>2466</v>
      </c>
      <c r="B2942" s="116" t="s">
        <v>36</v>
      </c>
      <c r="C2942" s="24" t="s">
        <v>2493</v>
      </c>
      <c r="D2942" s="24" t="s">
        <v>2497</v>
      </c>
    </row>
    <row r="2943" spans="1:4" ht="30" hidden="1" customHeight="1" x14ac:dyDescent="0.25">
      <c r="A2943" s="34" t="s">
        <v>2466</v>
      </c>
      <c r="B2943" s="116" t="s">
        <v>36</v>
      </c>
      <c r="C2943" s="24" t="s">
        <v>2493</v>
      </c>
      <c r="D2943" s="24" t="s">
        <v>2498</v>
      </c>
    </row>
    <row r="2944" spans="1:4" ht="30" hidden="1" customHeight="1" x14ac:dyDescent="0.25">
      <c r="A2944" s="34" t="s">
        <v>2466</v>
      </c>
      <c r="B2944" s="116" t="s">
        <v>36</v>
      </c>
      <c r="C2944" s="24" t="s">
        <v>2493</v>
      </c>
      <c r="D2944" s="24" t="s">
        <v>2499</v>
      </c>
    </row>
    <row r="2945" spans="1:4" ht="30" hidden="1" customHeight="1" x14ac:dyDescent="0.25">
      <c r="A2945" s="35" t="s">
        <v>2463</v>
      </c>
      <c r="B2945" s="116" t="s">
        <v>36</v>
      </c>
      <c r="C2945" s="24" t="s">
        <v>2493</v>
      </c>
      <c r="D2945" s="24" t="s">
        <v>2500</v>
      </c>
    </row>
    <row r="2946" spans="1:4" ht="30" hidden="1" customHeight="1" x14ac:dyDescent="0.25">
      <c r="A2946" s="34" t="s">
        <v>2466</v>
      </c>
      <c r="B2946" s="116" t="s">
        <v>36</v>
      </c>
      <c r="C2946" s="24" t="s">
        <v>2493</v>
      </c>
      <c r="D2946" s="24" t="s">
        <v>2501</v>
      </c>
    </row>
    <row r="2947" spans="1:4" ht="30" hidden="1" customHeight="1" x14ac:dyDescent="0.25">
      <c r="A2947" s="115" t="s">
        <v>2464</v>
      </c>
      <c r="B2947" s="116" t="s">
        <v>36</v>
      </c>
      <c r="C2947" s="24" t="s">
        <v>2493</v>
      </c>
      <c r="D2947" s="24" t="s">
        <v>2502</v>
      </c>
    </row>
    <row r="2948" spans="1:4" ht="30" hidden="1" customHeight="1" x14ac:dyDescent="0.25">
      <c r="A2948" s="115" t="s">
        <v>2464</v>
      </c>
      <c r="B2948" s="116" t="s">
        <v>36</v>
      </c>
      <c r="C2948" s="24" t="s">
        <v>2493</v>
      </c>
      <c r="D2948" s="24" t="s">
        <v>1100</v>
      </c>
    </row>
    <row r="2949" spans="1:4" ht="30" hidden="1" customHeight="1" x14ac:dyDescent="0.25">
      <c r="A2949" s="115" t="s">
        <v>2464</v>
      </c>
      <c r="B2949" s="116" t="s">
        <v>36</v>
      </c>
      <c r="C2949" s="24" t="s">
        <v>2493</v>
      </c>
      <c r="D2949" s="24" t="s">
        <v>1099</v>
      </c>
    </row>
    <row r="2950" spans="1:4" ht="30" hidden="1" customHeight="1" x14ac:dyDescent="0.25">
      <c r="A2950" s="115" t="s">
        <v>2464</v>
      </c>
      <c r="B2950" s="116" t="s">
        <v>36</v>
      </c>
      <c r="C2950" s="24" t="s">
        <v>2493</v>
      </c>
      <c r="D2950" s="24" t="s">
        <v>2503</v>
      </c>
    </row>
    <row r="2951" spans="1:4" ht="30" hidden="1" customHeight="1" x14ac:dyDescent="0.25">
      <c r="A2951" s="35" t="s">
        <v>2463</v>
      </c>
      <c r="B2951" s="116" t="s">
        <v>36</v>
      </c>
      <c r="C2951" s="24" t="s">
        <v>2493</v>
      </c>
      <c r="D2951" s="24" t="s">
        <v>2504</v>
      </c>
    </row>
    <row r="2952" spans="1:4" ht="30" hidden="1" customHeight="1" x14ac:dyDescent="0.25">
      <c r="A2952" s="35" t="s">
        <v>2463</v>
      </c>
      <c r="B2952" s="116" t="s">
        <v>36</v>
      </c>
      <c r="C2952" s="24" t="s">
        <v>2493</v>
      </c>
      <c r="D2952" s="24" t="s">
        <v>2505</v>
      </c>
    </row>
    <row r="2953" spans="1:4" ht="30" hidden="1" customHeight="1" x14ac:dyDescent="0.25">
      <c r="A2953" s="35" t="s">
        <v>2463</v>
      </c>
      <c r="B2953" s="116" t="s">
        <v>36</v>
      </c>
      <c r="C2953" s="24" t="s">
        <v>2493</v>
      </c>
      <c r="D2953" s="24" t="s">
        <v>2506</v>
      </c>
    </row>
    <row r="2954" spans="1:4" ht="30" hidden="1" customHeight="1" x14ac:dyDescent="0.25">
      <c r="A2954" s="35" t="s">
        <v>2463</v>
      </c>
      <c r="B2954" s="116" t="s">
        <v>36</v>
      </c>
      <c r="C2954" s="24" t="s">
        <v>2493</v>
      </c>
      <c r="D2954" s="24" t="s">
        <v>2507</v>
      </c>
    </row>
    <row r="2955" spans="1:4" ht="30" hidden="1" customHeight="1" x14ac:dyDescent="0.25">
      <c r="A2955" s="35" t="s">
        <v>2463</v>
      </c>
      <c r="B2955" s="116" t="s">
        <v>36</v>
      </c>
      <c r="C2955" s="24" t="s">
        <v>2493</v>
      </c>
      <c r="D2955" s="24" t="s">
        <v>2508</v>
      </c>
    </row>
    <row r="2956" spans="1:4" ht="30" hidden="1" customHeight="1" x14ac:dyDescent="0.25">
      <c r="A2956" s="35" t="s">
        <v>2463</v>
      </c>
      <c r="B2956" s="116" t="s">
        <v>36</v>
      </c>
      <c r="C2956" s="24" t="s">
        <v>2493</v>
      </c>
      <c r="D2956" s="24" t="s">
        <v>2509</v>
      </c>
    </row>
    <row r="2957" spans="1:4" ht="30" hidden="1" customHeight="1" x14ac:dyDescent="0.25">
      <c r="A2957" s="116" t="s">
        <v>23</v>
      </c>
      <c r="B2957" s="116" t="s">
        <v>36</v>
      </c>
      <c r="C2957" s="24" t="s">
        <v>2510</v>
      </c>
      <c r="D2957" s="24" t="s">
        <v>2511</v>
      </c>
    </row>
    <row r="2958" spans="1:4" ht="30" hidden="1" customHeight="1" x14ac:dyDescent="0.25">
      <c r="A2958" s="116" t="s">
        <v>23</v>
      </c>
      <c r="B2958" s="116" t="s">
        <v>36</v>
      </c>
      <c r="C2958" s="24" t="s">
        <v>2510</v>
      </c>
      <c r="D2958" s="24" t="s">
        <v>2512</v>
      </c>
    </row>
    <row r="2959" spans="1:4" ht="30" hidden="1" customHeight="1" x14ac:dyDescent="0.25">
      <c r="A2959" s="115" t="s">
        <v>2464</v>
      </c>
      <c r="B2959" s="116" t="s">
        <v>36</v>
      </c>
      <c r="C2959" s="24" t="s">
        <v>2510</v>
      </c>
      <c r="D2959" s="24" t="s">
        <v>2513</v>
      </c>
    </row>
    <row r="2960" spans="1:4" ht="30" hidden="1" customHeight="1" x14ac:dyDescent="0.25">
      <c r="A2960" s="116" t="s">
        <v>23</v>
      </c>
      <c r="B2960" s="116" t="s">
        <v>36</v>
      </c>
      <c r="C2960" s="24" t="s">
        <v>2510</v>
      </c>
      <c r="D2960" s="24" t="s">
        <v>2514</v>
      </c>
    </row>
    <row r="2961" spans="1:4" ht="30" hidden="1" customHeight="1" x14ac:dyDescent="0.25">
      <c r="A2961" s="116" t="s">
        <v>23</v>
      </c>
      <c r="B2961" s="116" t="s">
        <v>36</v>
      </c>
      <c r="C2961" s="24" t="s">
        <v>2510</v>
      </c>
      <c r="D2961" s="24" t="s">
        <v>2515</v>
      </c>
    </row>
    <row r="2962" spans="1:4" ht="30" hidden="1" customHeight="1" x14ac:dyDescent="0.25">
      <c r="A2962" s="116" t="s">
        <v>23</v>
      </c>
      <c r="B2962" s="116" t="s">
        <v>36</v>
      </c>
      <c r="C2962" s="24" t="s">
        <v>2510</v>
      </c>
      <c r="D2962" s="24" t="s">
        <v>2516</v>
      </c>
    </row>
    <row r="2963" spans="1:4" ht="30" hidden="1" customHeight="1" x14ac:dyDescent="0.25">
      <c r="A2963" s="116" t="s">
        <v>23</v>
      </c>
      <c r="B2963" s="116" t="s">
        <v>36</v>
      </c>
      <c r="C2963" s="24" t="s">
        <v>2510</v>
      </c>
      <c r="D2963" s="24" t="s">
        <v>2517</v>
      </c>
    </row>
    <row r="2964" spans="1:4" ht="30" hidden="1" customHeight="1" x14ac:dyDescent="0.25">
      <c r="A2964" s="116" t="s">
        <v>23</v>
      </c>
      <c r="B2964" s="116" t="s">
        <v>36</v>
      </c>
      <c r="C2964" s="24" t="s">
        <v>2510</v>
      </c>
      <c r="D2964" s="24" t="s">
        <v>2518</v>
      </c>
    </row>
    <row r="2965" spans="1:4" ht="30" hidden="1" customHeight="1" x14ac:dyDescent="0.25">
      <c r="A2965" s="34" t="s">
        <v>2466</v>
      </c>
      <c r="B2965" s="116" t="s">
        <v>36</v>
      </c>
      <c r="C2965" s="24" t="s">
        <v>2510</v>
      </c>
      <c r="D2965" s="24" t="s">
        <v>2519</v>
      </c>
    </row>
    <row r="2966" spans="1:4" ht="30" hidden="1" customHeight="1" x14ac:dyDescent="0.25">
      <c r="A2966" s="35" t="s">
        <v>2463</v>
      </c>
      <c r="B2966" s="116" t="s">
        <v>36</v>
      </c>
      <c r="C2966" s="24" t="s">
        <v>2510</v>
      </c>
      <c r="D2966" s="24" t="s">
        <v>2520</v>
      </c>
    </row>
    <row r="2967" spans="1:4" ht="30" hidden="1" customHeight="1" x14ac:dyDescent="0.25">
      <c r="A2967" s="35" t="s">
        <v>2463</v>
      </c>
      <c r="B2967" s="116" t="s">
        <v>36</v>
      </c>
      <c r="C2967" s="24" t="s">
        <v>2510</v>
      </c>
      <c r="D2967" s="24" t="s">
        <v>2521</v>
      </c>
    </row>
    <row r="2968" spans="1:4" ht="30" hidden="1" customHeight="1" x14ac:dyDescent="0.25">
      <c r="A2968" s="35" t="s">
        <v>2463</v>
      </c>
      <c r="B2968" s="116" t="s">
        <v>36</v>
      </c>
      <c r="C2968" s="24" t="s">
        <v>2510</v>
      </c>
      <c r="D2968" s="24" t="s">
        <v>2522</v>
      </c>
    </row>
    <row r="2969" spans="1:4" ht="30" hidden="1" customHeight="1" x14ac:dyDescent="0.25">
      <c r="A2969" s="35" t="s">
        <v>2463</v>
      </c>
      <c r="B2969" s="116" t="s">
        <v>36</v>
      </c>
      <c r="C2969" s="24" t="s">
        <v>2510</v>
      </c>
      <c r="D2969" s="24" t="s">
        <v>2523</v>
      </c>
    </row>
    <row r="2970" spans="1:4" ht="30" hidden="1" customHeight="1" x14ac:dyDescent="0.25">
      <c r="A2970" s="116" t="s">
        <v>23</v>
      </c>
      <c r="B2970" s="116" t="s">
        <v>36</v>
      </c>
      <c r="C2970" s="24" t="s">
        <v>2510</v>
      </c>
      <c r="D2970" s="24" t="s">
        <v>2524</v>
      </c>
    </row>
    <row r="2971" spans="1:4" ht="30" hidden="1" customHeight="1" x14ac:dyDescent="0.25">
      <c r="A2971" s="34" t="s">
        <v>2466</v>
      </c>
      <c r="B2971" s="116" t="s">
        <v>36</v>
      </c>
      <c r="C2971" s="24" t="s">
        <v>2510</v>
      </c>
      <c r="D2971" s="24" t="s">
        <v>2525</v>
      </c>
    </row>
    <row r="2972" spans="1:4" ht="30" hidden="1" customHeight="1" x14ac:dyDescent="0.25">
      <c r="A2972" s="34" t="s">
        <v>2466</v>
      </c>
      <c r="B2972" s="116" t="s">
        <v>36</v>
      </c>
      <c r="C2972" s="24" t="s">
        <v>2510</v>
      </c>
      <c r="D2972" s="24" t="s">
        <v>2526</v>
      </c>
    </row>
    <row r="2973" spans="1:4" ht="30" hidden="1" customHeight="1" x14ac:dyDescent="0.25">
      <c r="A2973" s="34" t="s">
        <v>2466</v>
      </c>
      <c r="B2973" s="116" t="s">
        <v>36</v>
      </c>
      <c r="C2973" s="24" t="s">
        <v>2510</v>
      </c>
      <c r="D2973" s="24" t="s">
        <v>2527</v>
      </c>
    </row>
    <row r="2974" spans="1:4" ht="30" hidden="1" customHeight="1" x14ac:dyDescent="0.25">
      <c r="A2974" s="34" t="s">
        <v>2466</v>
      </c>
      <c r="B2974" s="116" t="s">
        <v>36</v>
      </c>
      <c r="C2974" s="24" t="s">
        <v>2510</v>
      </c>
      <c r="D2974" s="24" t="s">
        <v>2528</v>
      </c>
    </row>
    <row r="2975" spans="1:4" ht="30" hidden="1" customHeight="1" x14ac:dyDescent="0.25">
      <c r="A2975" s="34" t="s">
        <v>2466</v>
      </c>
      <c r="B2975" s="116" t="s">
        <v>36</v>
      </c>
      <c r="C2975" s="24" t="s">
        <v>2510</v>
      </c>
      <c r="D2975" s="24" t="s">
        <v>2529</v>
      </c>
    </row>
    <row r="2976" spans="1:4" ht="30" hidden="1" customHeight="1" x14ac:dyDescent="0.25">
      <c r="A2976" s="34" t="s">
        <v>2466</v>
      </c>
      <c r="B2976" s="116" t="s">
        <v>36</v>
      </c>
      <c r="C2976" s="24" t="s">
        <v>2510</v>
      </c>
      <c r="D2976" s="24" t="s">
        <v>2530</v>
      </c>
    </row>
    <row r="2977" spans="1:4" ht="30" hidden="1" customHeight="1" x14ac:dyDescent="0.25">
      <c r="A2977" s="34" t="s">
        <v>2466</v>
      </c>
      <c r="B2977" s="116" t="s">
        <v>36</v>
      </c>
      <c r="C2977" s="24" t="s">
        <v>2510</v>
      </c>
      <c r="D2977" s="24" t="s">
        <v>2531</v>
      </c>
    </row>
    <row r="2978" spans="1:4" ht="30" hidden="1" customHeight="1" x14ac:dyDescent="0.25">
      <c r="A2978" s="34" t="s">
        <v>2466</v>
      </c>
      <c r="B2978" s="116" t="s">
        <v>36</v>
      </c>
      <c r="C2978" s="24" t="s">
        <v>2510</v>
      </c>
      <c r="D2978" s="24" t="s">
        <v>2532</v>
      </c>
    </row>
    <row r="2979" spans="1:4" ht="30" hidden="1" customHeight="1" x14ac:dyDescent="0.25">
      <c r="A2979" s="34" t="s">
        <v>2466</v>
      </c>
      <c r="B2979" s="116" t="s">
        <v>36</v>
      </c>
      <c r="C2979" s="24" t="s">
        <v>2510</v>
      </c>
      <c r="D2979" s="24" t="s">
        <v>2533</v>
      </c>
    </row>
    <row r="2980" spans="1:4" ht="30" hidden="1" customHeight="1" x14ac:dyDescent="0.25">
      <c r="A2980" s="116" t="s">
        <v>23</v>
      </c>
      <c r="B2980" s="116" t="s">
        <v>36</v>
      </c>
      <c r="C2980" s="24" t="s">
        <v>2510</v>
      </c>
      <c r="D2980" s="24" t="s">
        <v>2534</v>
      </c>
    </row>
    <row r="2981" spans="1:4" ht="30" hidden="1" customHeight="1" x14ac:dyDescent="0.25">
      <c r="A2981" s="115" t="s">
        <v>2464</v>
      </c>
      <c r="B2981" s="116" t="s">
        <v>36</v>
      </c>
      <c r="C2981" s="24" t="s">
        <v>2510</v>
      </c>
      <c r="D2981" s="24" t="s">
        <v>2535</v>
      </c>
    </row>
    <row r="2982" spans="1:4" ht="30" hidden="1" customHeight="1" x14ac:dyDescent="0.25">
      <c r="A2982" s="116" t="s">
        <v>23</v>
      </c>
      <c r="B2982" s="116" t="s">
        <v>36</v>
      </c>
      <c r="C2982" s="24" t="s">
        <v>2510</v>
      </c>
      <c r="D2982" s="24" t="s">
        <v>2536</v>
      </c>
    </row>
    <row r="2983" spans="1:4" ht="30" hidden="1" customHeight="1" x14ac:dyDescent="0.25">
      <c r="A2983" s="35" t="s">
        <v>2463</v>
      </c>
      <c r="B2983" s="116" t="s">
        <v>36</v>
      </c>
      <c r="C2983" s="24" t="s">
        <v>2510</v>
      </c>
      <c r="D2983" s="24" t="s">
        <v>2537</v>
      </c>
    </row>
    <row r="2984" spans="1:4" ht="30" hidden="1" customHeight="1" x14ac:dyDescent="0.25">
      <c r="A2984" s="115" t="s">
        <v>2464</v>
      </c>
      <c r="B2984" s="116" t="s">
        <v>36</v>
      </c>
      <c r="C2984" s="24" t="s">
        <v>2510</v>
      </c>
      <c r="D2984" s="24" t="s">
        <v>2538</v>
      </c>
    </row>
    <row r="2985" spans="1:4" ht="30" hidden="1" customHeight="1" x14ac:dyDescent="0.25">
      <c r="A2985" s="35" t="s">
        <v>2463</v>
      </c>
      <c r="B2985" s="116" t="s">
        <v>36</v>
      </c>
      <c r="C2985" s="24" t="s">
        <v>2510</v>
      </c>
      <c r="D2985" s="24" t="s">
        <v>2539</v>
      </c>
    </row>
    <row r="2986" spans="1:4" ht="30" hidden="1" customHeight="1" x14ac:dyDescent="0.25">
      <c r="A2986" s="115" t="s">
        <v>2464</v>
      </c>
      <c r="B2986" s="116" t="s">
        <v>36</v>
      </c>
      <c r="C2986" s="24" t="s">
        <v>2510</v>
      </c>
      <c r="D2986" s="24" t="s">
        <v>2540</v>
      </c>
    </row>
    <row r="2987" spans="1:4" ht="30" hidden="1" customHeight="1" x14ac:dyDescent="0.25">
      <c r="A2987" s="35" t="s">
        <v>2463</v>
      </c>
      <c r="B2987" s="116" t="s">
        <v>36</v>
      </c>
      <c r="C2987" s="24" t="s">
        <v>2510</v>
      </c>
      <c r="D2987" s="24" t="s">
        <v>2541</v>
      </c>
    </row>
    <row r="2988" spans="1:4" ht="30" hidden="1" customHeight="1" x14ac:dyDescent="0.25">
      <c r="A2988" s="115" t="s">
        <v>2464</v>
      </c>
      <c r="B2988" s="116" t="s">
        <v>36</v>
      </c>
      <c r="C2988" s="24" t="s">
        <v>2510</v>
      </c>
      <c r="D2988" s="24" t="s">
        <v>2542</v>
      </c>
    </row>
    <row r="2989" spans="1:4" ht="30" hidden="1" customHeight="1" x14ac:dyDescent="0.25">
      <c r="A2989" s="34" t="s">
        <v>2466</v>
      </c>
      <c r="B2989" s="116" t="s">
        <v>36</v>
      </c>
      <c r="C2989" s="24" t="s">
        <v>2543</v>
      </c>
      <c r="D2989" s="24" t="s">
        <v>2544</v>
      </c>
    </row>
    <row r="2990" spans="1:4" ht="30" hidden="1" customHeight="1" x14ac:dyDescent="0.25">
      <c r="A2990" s="35" t="s">
        <v>2463</v>
      </c>
      <c r="B2990" s="116" t="s">
        <v>36</v>
      </c>
      <c r="C2990" s="24" t="s">
        <v>2543</v>
      </c>
      <c r="D2990" s="24" t="s">
        <v>2122</v>
      </c>
    </row>
    <row r="2991" spans="1:4" ht="30" hidden="1" customHeight="1" x14ac:dyDescent="0.25">
      <c r="A2991" s="115" t="s">
        <v>2464</v>
      </c>
      <c r="B2991" s="116" t="s">
        <v>36</v>
      </c>
      <c r="C2991" s="24" t="s">
        <v>2543</v>
      </c>
      <c r="D2991" s="24" t="s">
        <v>2545</v>
      </c>
    </row>
    <row r="2992" spans="1:4" ht="30" hidden="1" customHeight="1" x14ac:dyDescent="0.25">
      <c r="A2992" s="35" t="s">
        <v>2463</v>
      </c>
      <c r="B2992" s="116" t="s">
        <v>36</v>
      </c>
      <c r="C2992" s="24" t="s">
        <v>2543</v>
      </c>
      <c r="D2992" s="24" t="s">
        <v>2546</v>
      </c>
    </row>
    <row r="2993" spans="1:4" ht="30" hidden="1" customHeight="1" x14ac:dyDescent="0.25">
      <c r="A2993" s="116" t="s">
        <v>23</v>
      </c>
      <c r="B2993" s="116" t="s">
        <v>36</v>
      </c>
      <c r="C2993" s="24" t="s">
        <v>2543</v>
      </c>
      <c r="D2993" s="24" t="s">
        <v>2547</v>
      </c>
    </row>
    <row r="2994" spans="1:4" ht="30" hidden="1" customHeight="1" x14ac:dyDescent="0.25">
      <c r="A2994" s="115" t="s">
        <v>2464</v>
      </c>
      <c r="B2994" s="116" t="s">
        <v>36</v>
      </c>
      <c r="C2994" s="24" t="s">
        <v>2548</v>
      </c>
      <c r="D2994" s="24" t="s">
        <v>2549</v>
      </c>
    </row>
    <row r="2995" spans="1:4" ht="30" hidden="1" customHeight="1" x14ac:dyDescent="0.25">
      <c r="A2995" s="116" t="s">
        <v>23</v>
      </c>
      <c r="B2995" s="116" t="s">
        <v>36</v>
      </c>
      <c r="C2995" s="24" t="s">
        <v>2548</v>
      </c>
      <c r="D2995" s="24" t="s">
        <v>2550</v>
      </c>
    </row>
    <row r="2996" spans="1:4" ht="30" hidden="1" customHeight="1" x14ac:dyDescent="0.25">
      <c r="A2996" s="116" t="s">
        <v>23</v>
      </c>
      <c r="B2996" s="116" t="s">
        <v>36</v>
      </c>
      <c r="C2996" s="24" t="s">
        <v>2548</v>
      </c>
      <c r="D2996" s="24" t="s">
        <v>2551</v>
      </c>
    </row>
    <row r="2997" spans="1:4" ht="30" hidden="1" customHeight="1" x14ac:dyDescent="0.25">
      <c r="A2997" s="35" t="s">
        <v>2463</v>
      </c>
      <c r="B2997" s="116" t="s">
        <v>36</v>
      </c>
      <c r="C2997" s="24" t="s">
        <v>2548</v>
      </c>
      <c r="D2997" s="24" t="s">
        <v>2552</v>
      </c>
    </row>
    <row r="2998" spans="1:4" ht="30" hidden="1" customHeight="1" x14ac:dyDescent="0.25">
      <c r="A2998" s="116" t="s">
        <v>23</v>
      </c>
      <c r="B2998" s="116" t="s">
        <v>36</v>
      </c>
      <c r="C2998" s="24" t="s">
        <v>2553</v>
      </c>
      <c r="D2998" s="24" t="s">
        <v>2554</v>
      </c>
    </row>
    <row r="2999" spans="1:4" ht="30" hidden="1" customHeight="1" x14ac:dyDescent="0.25">
      <c r="A2999" s="115" t="s">
        <v>2464</v>
      </c>
      <c r="B2999" s="116" t="s">
        <v>36</v>
      </c>
      <c r="C2999" s="24" t="s">
        <v>2553</v>
      </c>
      <c r="D2999" s="24" t="s">
        <v>94</v>
      </c>
    </row>
    <row r="3000" spans="1:4" ht="30" hidden="1" customHeight="1" x14ac:dyDescent="0.25">
      <c r="A3000" s="35" t="s">
        <v>2463</v>
      </c>
      <c r="B3000" s="116" t="s">
        <v>36</v>
      </c>
      <c r="C3000" s="24" t="s">
        <v>2553</v>
      </c>
      <c r="D3000" s="24" t="s">
        <v>2552</v>
      </c>
    </row>
    <row r="3001" spans="1:4" ht="30" hidden="1" customHeight="1" x14ac:dyDescent="0.25">
      <c r="A3001" s="116" t="s">
        <v>23</v>
      </c>
      <c r="B3001" s="116" t="s">
        <v>36</v>
      </c>
      <c r="C3001" s="24" t="s">
        <v>2553</v>
      </c>
      <c r="D3001" s="24" t="s">
        <v>2555</v>
      </c>
    </row>
    <row r="3002" spans="1:4" ht="30" hidden="1" customHeight="1" x14ac:dyDescent="0.25">
      <c r="A3002" s="115" t="s">
        <v>2464</v>
      </c>
      <c r="B3002" s="116" t="s">
        <v>36</v>
      </c>
      <c r="C3002" s="24" t="s">
        <v>2556</v>
      </c>
      <c r="D3002" s="24" t="s">
        <v>2549</v>
      </c>
    </row>
    <row r="3003" spans="1:4" ht="30" hidden="1" customHeight="1" x14ac:dyDescent="0.25">
      <c r="A3003" s="116" t="s">
        <v>23</v>
      </c>
      <c r="B3003" s="116" t="s">
        <v>36</v>
      </c>
      <c r="C3003" s="24" t="s">
        <v>2556</v>
      </c>
      <c r="D3003" s="24" t="s">
        <v>2550</v>
      </c>
    </row>
    <row r="3004" spans="1:4" ht="30" hidden="1" customHeight="1" x14ac:dyDescent="0.25">
      <c r="A3004" s="116" t="s">
        <v>23</v>
      </c>
      <c r="B3004" s="116" t="s">
        <v>36</v>
      </c>
      <c r="C3004" s="24" t="s">
        <v>2556</v>
      </c>
      <c r="D3004" s="24" t="s">
        <v>2551</v>
      </c>
    </row>
    <row r="3005" spans="1:4" ht="30" hidden="1" customHeight="1" x14ac:dyDescent="0.25">
      <c r="A3005" s="35" t="s">
        <v>2463</v>
      </c>
      <c r="B3005" s="116" t="s">
        <v>36</v>
      </c>
      <c r="C3005" s="24" t="s">
        <v>2556</v>
      </c>
      <c r="D3005" s="24" t="s">
        <v>2552</v>
      </c>
    </row>
    <row r="3006" spans="1:4" ht="30" hidden="1" customHeight="1" x14ac:dyDescent="0.25">
      <c r="A3006" s="116" t="s">
        <v>23</v>
      </c>
      <c r="B3006" s="116" t="s">
        <v>36</v>
      </c>
      <c r="C3006" s="24" t="s">
        <v>2557</v>
      </c>
      <c r="D3006" s="24" t="s">
        <v>2558</v>
      </c>
    </row>
    <row r="3007" spans="1:4" ht="30" hidden="1" customHeight="1" x14ac:dyDescent="0.25">
      <c r="A3007" s="34" t="s">
        <v>2464</v>
      </c>
      <c r="B3007" s="116" t="s">
        <v>36</v>
      </c>
      <c r="C3007" s="24" t="s">
        <v>2557</v>
      </c>
      <c r="D3007" s="24" t="s">
        <v>2559</v>
      </c>
    </row>
    <row r="3008" spans="1:4" ht="30" hidden="1" customHeight="1" x14ac:dyDescent="0.25">
      <c r="A3008" s="116" t="s">
        <v>23</v>
      </c>
      <c r="B3008" s="116" t="s">
        <v>36</v>
      </c>
      <c r="C3008" s="24" t="s">
        <v>2560</v>
      </c>
      <c r="D3008" s="24" t="s">
        <v>2561</v>
      </c>
    </row>
    <row r="3009" spans="1:4" ht="30" hidden="1" customHeight="1" x14ac:dyDescent="0.25">
      <c r="A3009" s="116" t="s">
        <v>23</v>
      </c>
      <c r="B3009" s="116" t="s">
        <v>36</v>
      </c>
      <c r="C3009" s="24" t="s">
        <v>2560</v>
      </c>
      <c r="D3009" s="24" t="s">
        <v>540</v>
      </c>
    </row>
    <row r="3010" spans="1:4" ht="30" hidden="1" customHeight="1" x14ac:dyDescent="0.25">
      <c r="A3010" s="34" t="s">
        <v>2466</v>
      </c>
      <c r="B3010" s="116" t="s">
        <v>36</v>
      </c>
      <c r="C3010" s="24" t="s">
        <v>2560</v>
      </c>
      <c r="D3010" s="24" t="s">
        <v>2562</v>
      </c>
    </row>
    <row r="3011" spans="1:4" ht="30" hidden="1" customHeight="1" x14ac:dyDescent="0.25">
      <c r="A3011" s="115" t="s">
        <v>2464</v>
      </c>
      <c r="B3011" s="116" t="s">
        <v>36</v>
      </c>
      <c r="C3011" s="24" t="s">
        <v>2560</v>
      </c>
      <c r="D3011" s="24" t="s">
        <v>505</v>
      </c>
    </row>
    <row r="3012" spans="1:4" ht="30" hidden="1" customHeight="1" x14ac:dyDescent="0.25">
      <c r="A3012" s="115" t="s">
        <v>2464</v>
      </c>
      <c r="B3012" s="116" t="s">
        <v>36</v>
      </c>
      <c r="C3012" s="24" t="s">
        <v>2560</v>
      </c>
      <c r="D3012" s="24" t="s">
        <v>2563</v>
      </c>
    </row>
    <row r="3013" spans="1:4" ht="30" hidden="1" customHeight="1" x14ac:dyDescent="0.25">
      <c r="A3013" s="35" t="s">
        <v>2463</v>
      </c>
      <c r="B3013" s="116" t="s">
        <v>36</v>
      </c>
      <c r="C3013" s="24" t="s">
        <v>2560</v>
      </c>
      <c r="D3013" s="24" t="s">
        <v>539</v>
      </c>
    </row>
    <row r="3014" spans="1:4" ht="30" hidden="1" customHeight="1" x14ac:dyDescent="0.25">
      <c r="A3014" s="35" t="s">
        <v>2463</v>
      </c>
      <c r="B3014" s="116" t="s">
        <v>36</v>
      </c>
      <c r="C3014" s="24" t="s">
        <v>2560</v>
      </c>
      <c r="D3014" s="24" t="s">
        <v>2564</v>
      </c>
    </row>
    <row r="3015" spans="1:4" ht="30" hidden="1" customHeight="1" x14ac:dyDescent="0.25">
      <c r="A3015" s="33" t="s">
        <v>468</v>
      </c>
      <c r="B3015" s="116" t="s">
        <v>36</v>
      </c>
      <c r="C3015" s="24" t="s">
        <v>2565</v>
      </c>
      <c r="D3015" s="24" t="s">
        <v>288</v>
      </c>
    </row>
    <row r="3016" spans="1:4" ht="30" hidden="1" customHeight="1" x14ac:dyDescent="0.25">
      <c r="A3016" s="34" t="s">
        <v>2466</v>
      </c>
      <c r="B3016" s="116" t="s">
        <v>36</v>
      </c>
      <c r="C3016" s="24" t="s">
        <v>2565</v>
      </c>
      <c r="D3016" s="24" t="s">
        <v>2566</v>
      </c>
    </row>
    <row r="3017" spans="1:4" ht="30" hidden="1" customHeight="1" x14ac:dyDescent="0.25">
      <c r="A3017" s="116" t="s">
        <v>23</v>
      </c>
      <c r="B3017" s="116" t="s">
        <v>36</v>
      </c>
      <c r="C3017" s="24" t="s">
        <v>2565</v>
      </c>
      <c r="D3017" s="24" t="s">
        <v>2567</v>
      </c>
    </row>
    <row r="3018" spans="1:4" ht="30" hidden="1" customHeight="1" x14ac:dyDescent="0.25">
      <c r="A3018" s="115" t="s">
        <v>2464</v>
      </c>
      <c r="B3018" s="136" t="s">
        <v>44</v>
      </c>
      <c r="C3018" s="45" t="s">
        <v>2568</v>
      </c>
      <c r="D3018" s="24" t="s">
        <v>1161</v>
      </c>
    </row>
    <row r="3019" spans="1:4" ht="30" hidden="1" customHeight="1" x14ac:dyDescent="0.25">
      <c r="A3019" s="116" t="s">
        <v>23</v>
      </c>
      <c r="B3019" s="30" t="s">
        <v>24</v>
      </c>
      <c r="C3019" s="24" t="s">
        <v>2569</v>
      </c>
      <c r="D3019" s="24" t="s">
        <v>2570</v>
      </c>
    </row>
    <row r="3020" spans="1:4" ht="30" hidden="1" customHeight="1" x14ac:dyDescent="0.25">
      <c r="A3020" s="34" t="s">
        <v>2466</v>
      </c>
      <c r="B3020" s="30" t="s">
        <v>24</v>
      </c>
      <c r="C3020" s="24" t="s">
        <v>2569</v>
      </c>
      <c r="D3020" s="24" t="s">
        <v>2571</v>
      </c>
    </row>
    <row r="3021" spans="1:4" ht="30" hidden="1" customHeight="1" x14ac:dyDescent="0.25">
      <c r="A3021" s="34" t="s">
        <v>2466</v>
      </c>
      <c r="B3021" s="30" t="s">
        <v>24</v>
      </c>
      <c r="C3021" s="24" t="s">
        <v>2569</v>
      </c>
      <c r="D3021" s="24" t="s">
        <v>2572</v>
      </c>
    </row>
    <row r="3022" spans="1:4" ht="30" hidden="1" customHeight="1" x14ac:dyDescent="0.25">
      <c r="A3022" s="34" t="s">
        <v>2466</v>
      </c>
      <c r="B3022" s="30" t="s">
        <v>24</v>
      </c>
      <c r="C3022" s="24" t="s">
        <v>2569</v>
      </c>
      <c r="D3022" s="24" t="s">
        <v>2573</v>
      </c>
    </row>
    <row r="3023" spans="1:4" ht="30" hidden="1" customHeight="1" x14ac:dyDescent="0.25">
      <c r="A3023" s="34" t="s">
        <v>2466</v>
      </c>
      <c r="B3023" s="30" t="s">
        <v>24</v>
      </c>
      <c r="C3023" s="24" t="s">
        <v>2569</v>
      </c>
      <c r="D3023" s="24" t="s">
        <v>2574</v>
      </c>
    </row>
    <row r="3024" spans="1:4" ht="30" hidden="1" customHeight="1" x14ac:dyDescent="0.25">
      <c r="A3024" s="35" t="s">
        <v>2463</v>
      </c>
      <c r="B3024" s="30" t="s">
        <v>24</v>
      </c>
      <c r="C3024" s="24" t="s">
        <v>2569</v>
      </c>
      <c r="D3024" s="24" t="s">
        <v>2575</v>
      </c>
    </row>
    <row r="3025" spans="1:4" ht="30" hidden="1" customHeight="1" x14ac:dyDescent="0.25">
      <c r="A3025" s="34" t="s">
        <v>2466</v>
      </c>
      <c r="B3025" s="30" t="s">
        <v>24</v>
      </c>
      <c r="C3025" s="24" t="s">
        <v>2569</v>
      </c>
      <c r="D3025" s="24" t="s">
        <v>2576</v>
      </c>
    </row>
    <row r="3026" spans="1:4" ht="30" hidden="1" customHeight="1" x14ac:dyDescent="0.25">
      <c r="A3026" s="34" t="s">
        <v>2466</v>
      </c>
      <c r="B3026" s="30" t="s">
        <v>24</v>
      </c>
      <c r="C3026" s="24" t="s">
        <v>2569</v>
      </c>
      <c r="D3026" s="24" t="s">
        <v>2577</v>
      </c>
    </row>
    <row r="3027" spans="1:4" ht="30" hidden="1" customHeight="1" x14ac:dyDescent="0.25">
      <c r="A3027" s="34" t="s">
        <v>2466</v>
      </c>
      <c r="B3027" s="30" t="s">
        <v>24</v>
      </c>
      <c r="C3027" s="24" t="s">
        <v>2569</v>
      </c>
      <c r="D3027" s="24" t="s">
        <v>2578</v>
      </c>
    </row>
    <row r="3028" spans="1:4" ht="30" hidden="1" customHeight="1" x14ac:dyDescent="0.25">
      <c r="A3028" s="116" t="s">
        <v>23</v>
      </c>
      <c r="B3028" s="30" t="s">
        <v>24</v>
      </c>
      <c r="C3028" s="24" t="s">
        <v>2569</v>
      </c>
      <c r="D3028" s="24" t="s">
        <v>2579</v>
      </c>
    </row>
    <row r="3029" spans="1:4" ht="30" hidden="1" customHeight="1" x14ac:dyDescent="0.25">
      <c r="A3029" s="116" t="s">
        <v>23</v>
      </c>
      <c r="B3029" s="30" t="s">
        <v>24</v>
      </c>
      <c r="C3029" s="24" t="s">
        <v>2569</v>
      </c>
      <c r="D3029" s="24" t="s">
        <v>2580</v>
      </c>
    </row>
    <row r="3030" spans="1:4" ht="30" hidden="1" customHeight="1" x14ac:dyDescent="0.25">
      <c r="A3030" s="33" t="s">
        <v>468</v>
      </c>
      <c r="B3030" s="30" t="s">
        <v>24</v>
      </c>
      <c r="C3030" s="24" t="s">
        <v>2569</v>
      </c>
      <c r="D3030" s="24" t="s">
        <v>2581</v>
      </c>
    </row>
    <row r="3031" spans="1:4" ht="30" hidden="1" customHeight="1" x14ac:dyDescent="0.25">
      <c r="A3031" s="33" t="s">
        <v>468</v>
      </c>
      <c r="B3031" s="30" t="s">
        <v>24</v>
      </c>
      <c r="C3031" s="24" t="s">
        <v>2569</v>
      </c>
      <c r="D3031" s="24" t="s">
        <v>2582</v>
      </c>
    </row>
    <row r="3032" spans="1:4" ht="30" hidden="1" customHeight="1" x14ac:dyDescent="0.25">
      <c r="A3032" s="33" t="s">
        <v>468</v>
      </c>
      <c r="B3032" s="30" t="s">
        <v>24</v>
      </c>
      <c r="C3032" s="24" t="s">
        <v>2569</v>
      </c>
      <c r="D3032" s="24" t="s">
        <v>2583</v>
      </c>
    </row>
    <row r="3033" spans="1:4" ht="30" hidden="1" customHeight="1" x14ac:dyDescent="0.25">
      <c r="A3033" s="33" t="s">
        <v>468</v>
      </c>
      <c r="B3033" s="30" t="s">
        <v>24</v>
      </c>
      <c r="C3033" s="24" t="s">
        <v>2569</v>
      </c>
      <c r="D3033" s="24" t="s">
        <v>2584</v>
      </c>
    </row>
    <row r="3034" spans="1:4" ht="30" hidden="1" customHeight="1" x14ac:dyDescent="0.25">
      <c r="A3034" s="116" t="s">
        <v>23</v>
      </c>
      <c r="B3034" s="30" t="s">
        <v>24</v>
      </c>
      <c r="C3034" s="24" t="s">
        <v>2569</v>
      </c>
      <c r="D3034" s="24" t="s">
        <v>2585</v>
      </c>
    </row>
    <row r="3035" spans="1:4" ht="30" hidden="1" customHeight="1" x14ac:dyDescent="0.25">
      <c r="A3035" s="35" t="s">
        <v>2463</v>
      </c>
      <c r="B3035" s="30" t="s">
        <v>24</v>
      </c>
      <c r="C3035" s="24" t="s">
        <v>2569</v>
      </c>
      <c r="D3035" s="24" t="s">
        <v>2586</v>
      </c>
    </row>
    <row r="3036" spans="1:4" ht="30" hidden="1" customHeight="1" x14ac:dyDescent="0.25">
      <c r="A3036" s="35" t="s">
        <v>2463</v>
      </c>
      <c r="B3036" s="30" t="s">
        <v>24</v>
      </c>
      <c r="C3036" s="24" t="s">
        <v>2569</v>
      </c>
      <c r="D3036" s="24" t="s">
        <v>2587</v>
      </c>
    </row>
    <row r="3037" spans="1:4" ht="30" hidden="1" customHeight="1" x14ac:dyDescent="0.25">
      <c r="A3037" s="34" t="s">
        <v>2466</v>
      </c>
      <c r="B3037" s="30" t="s">
        <v>24</v>
      </c>
      <c r="C3037" s="24" t="s">
        <v>2569</v>
      </c>
      <c r="D3037" s="24" t="s">
        <v>2588</v>
      </c>
    </row>
    <row r="3038" spans="1:4" ht="30" hidden="1" customHeight="1" x14ac:dyDescent="0.25">
      <c r="A3038" s="35" t="s">
        <v>2463</v>
      </c>
      <c r="B3038" s="30" t="s">
        <v>24</v>
      </c>
      <c r="C3038" s="24" t="s">
        <v>2569</v>
      </c>
      <c r="D3038" s="24" t="s">
        <v>2589</v>
      </c>
    </row>
    <row r="3039" spans="1:4" ht="30" hidden="1" customHeight="1" x14ac:dyDescent="0.25">
      <c r="A3039" s="33" t="s">
        <v>468</v>
      </c>
      <c r="B3039" s="30" t="s">
        <v>24</v>
      </c>
      <c r="C3039" s="24" t="s">
        <v>2569</v>
      </c>
      <c r="D3039" s="24" t="s">
        <v>2590</v>
      </c>
    </row>
    <row r="3040" spans="1:4" ht="30" hidden="1" customHeight="1" x14ac:dyDescent="0.25">
      <c r="A3040" s="35" t="s">
        <v>2463</v>
      </c>
      <c r="B3040" s="30" t="s">
        <v>24</v>
      </c>
      <c r="C3040" s="24" t="s">
        <v>2569</v>
      </c>
      <c r="D3040" s="24" t="s">
        <v>2591</v>
      </c>
    </row>
    <row r="3041" spans="1:4" ht="30" hidden="1" customHeight="1" x14ac:dyDescent="0.25">
      <c r="A3041" s="119" t="s">
        <v>2464</v>
      </c>
      <c r="B3041" s="30" t="s">
        <v>24</v>
      </c>
      <c r="C3041" s="24" t="s">
        <v>2569</v>
      </c>
      <c r="D3041" s="24" t="s">
        <v>2592</v>
      </c>
    </row>
    <row r="3042" spans="1:4" ht="30" hidden="1" customHeight="1" x14ac:dyDescent="0.25">
      <c r="A3042" s="115" t="s">
        <v>2464</v>
      </c>
      <c r="B3042" s="30" t="s">
        <v>24</v>
      </c>
      <c r="C3042" s="24" t="s">
        <v>2569</v>
      </c>
      <c r="D3042" s="24" t="s">
        <v>2593</v>
      </c>
    </row>
    <row r="3043" spans="1:4" ht="30" hidden="1" customHeight="1" x14ac:dyDescent="0.25">
      <c r="A3043" s="116" t="s">
        <v>23</v>
      </c>
      <c r="B3043" s="30" t="s">
        <v>24</v>
      </c>
      <c r="C3043" s="24" t="s">
        <v>2569</v>
      </c>
      <c r="D3043" s="24" t="s">
        <v>2594</v>
      </c>
    </row>
    <row r="3044" spans="1:4" ht="30" hidden="1" customHeight="1" x14ac:dyDescent="0.25">
      <c r="A3044" s="34" t="s">
        <v>2466</v>
      </c>
      <c r="B3044" s="30" t="s">
        <v>24</v>
      </c>
      <c r="C3044" s="24" t="s">
        <v>2569</v>
      </c>
      <c r="D3044" s="24" t="s">
        <v>2595</v>
      </c>
    </row>
    <row r="3045" spans="1:4" ht="30" hidden="1" customHeight="1" x14ac:dyDescent="0.25">
      <c r="A3045" s="35" t="s">
        <v>2463</v>
      </c>
      <c r="B3045" s="30" t="s">
        <v>24</v>
      </c>
      <c r="C3045" s="24" t="s">
        <v>2596</v>
      </c>
      <c r="D3045" s="24" t="s">
        <v>2597</v>
      </c>
    </row>
    <row r="3046" spans="1:4" ht="30" hidden="1" customHeight="1" x14ac:dyDescent="0.25">
      <c r="A3046" s="35" t="s">
        <v>2463</v>
      </c>
      <c r="B3046" s="30" t="s">
        <v>24</v>
      </c>
      <c r="C3046" s="24" t="s">
        <v>2596</v>
      </c>
      <c r="D3046" s="24" t="s">
        <v>2598</v>
      </c>
    </row>
    <row r="3047" spans="1:4" ht="30" hidden="1" customHeight="1" x14ac:dyDescent="0.25">
      <c r="A3047" s="35" t="s">
        <v>2463</v>
      </c>
      <c r="B3047" s="30" t="s">
        <v>24</v>
      </c>
      <c r="C3047" s="24" t="s">
        <v>2596</v>
      </c>
      <c r="D3047" s="24" t="s">
        <v>2599</v>
      </c>
    </row>
    <row r="3048" spans="1:4" ht="30" hidden="1" customHeight="1" x14ac:dyDescent="0.25">
      <c r="A3048" s="35" t="s">
        <v>2463</v>
      </c>
      <c r="B3048" s="30" t="s">
        <v>24</v>
      </c>
      <c r="C3048" s="24" t="s">
        <v>2596</v>
      </c>
      <c r="D3048" s="24" t="s">
        <v>2600</v>
      </c>
    </row>
    <row r="3049" spans="1:4" ht="30" hidden="1" customHeight="1" x14ac:dyDescent="0.25">
      <c r="A3049" s="115" t="s">
        <v>2464</v>
      </c>
      <c r="B3049" s="30" t="s">
        <v>24</v>
      </c>
      <c r="C3049" s="24" t="s">
        <v>2596</v>
      </c>
      <c r="D3049" s="24" t="s">
        <v>2601</v>
      </c>
    </row>
    <row r="3050" spans="1:4" ht="30" hidden="1" customHeight="1" x14ac:dyDescent="0.25">
      <c r="A3050" s="35" t="s">
        <v>2463</v>
      </c>
      <c r="B3050" s="30" t="s">
        <v>24</v>
      </c>
      <c r="C3050" s="24" t="s">
        <v>2596</v>
      </c>
      <c r="D3050" s="24" t="s">
        <v>2602</v>
      </c>
    </row>
    <row r="3051" spans="1:4" ht="30" hidden="1" customHeight="1" x14ac:dyDescent="0.25">
      <c r="A3051" s="115" t="s">
        <v>2464</v>
      </c>
      <c r="B3051" s="30" t="s">
        <v>24</v>
      </c>
      <c r="C3051" s="24" t="s">
        <v>2596</v>
      </c>
      <c r="D3051" s="24" t="s">
        <v>2603</v>
      </c>
    </row>
    <row r="3052" spans="1:4" ht="30" hidden="1" customHeight="1" x14ac:dyDescent="0.25">
      <c r="A3052" s="115" t="s">
        <v>2464</v>
      </c>
      <c r="B3052" s="30" t="s">
        <v>24</v>
      </c>
      <c r="C3052" s="24" t="s">
        <v>2596</v>
      </c>
      <c r="D3052" s="24" t="s">
        <v>2604</v>
      </c>
    </row>
    <row r="3053" spans="1:4" ht="30" hidden="1" customHeight="1" x14ac:dyDescent="0.25">
      <c r="A3053" s="115" t="s">
        <v>2464</v>
      </c>
      <c r="B3053" s="30" t="s">
        <v>24</v>
      </c>
      <c r="C3053" s="24" t="s">
        <v>2596</v>
      </c>
      <c r="D3053" s="24" t="s">
        <v>2605</v>
      </c>
    </row>
    <row r="3054" spans="1:4" ht="30" hidden="1" customHeight="1" x14ac:dyDescent="0.25">
      <c r="A3054" s="34" t="s">
        <v>2466</v>
      </c>
      <c r="B3054" s="30" t="s">
        <v>24</v>
      </c>
      <c r="C3054" s="24" t="s">
        <v>2596</v>
      </c>
      <c r="D3054" s="24" t="s">
        <v>2606</v>
      </c>
    </row>
    <row r="3055" spans="1:4" ht="30" hidden="1" customHeight="1" x14ac:dyDescent="0.25">
      <c r="A3055" s="35" t="s">
        <v>2463</v>
      </c>
      <c r="B3055" s="30" t="s">
        <v>24</v>
      </c>
      <c r="C3055" s="24" t="s">
        <v>2596</v>
      </c>
      <c r="D3055" s="24" t="s">
        <v>2607</v>
      </c>
    </row>
    <row r="3056" spans="1:4" ht="30" hidden="1" customHeight="1" x14ac:dyDescent="0.25">
      <c r="A3056" s="34" t="s">
        <v>2466</v>
      </c>
      <c r="B3056" s="30" t="s">
        <v>24</v>
      </c>
      <c r="C3056" s="24" t="s">
        <v>2596</v>
      </c>
      <c r="D3056" s="24" t="s">
        <v>2608</v>
      </c>
    </row>
    <row r="3057" spans="1:4" ht="30" hidden="1" customHeight="1" x14ac:dyDescent="0.25">
      <c r="A3057" s="34" t="s">
        <v>2466</v>
      </c>
      <c r="B3057" s="30" t="s">
        <v>24</v>
      </c>
      <c r="C3057" s="24" t="s">
        <v>2596</v>
      </c>
      <c r="D3057" s="24" t="s">
        <v>2609</v>
      </c>
    </row>
    <row r="3058" spans="1:4" ht="30" hidden="1" customHeight="1" x14ac:dyDescent="0.25">
      <c r="A3058" s="34" t="s">
        <v>2466</v>
      </c>
      <c r="B3058" s="30" t="s">
        <v>24</v>
      </c>
      <c r="C3058" s="24" t="s">
        <v>2596</v>
      </c>
      <c r="D3058" s="24" t="s">
        <v>2610</v>
      </c>
    </row>
    <row r="3059" spans="1:4" ht="30" hidden="1" customHeight="1" x14ac:dyDescent="0.25">
      <c r="A3059" s="116" t="s">
        <v>23</v>
      </c>
      <c r="B3059" s="30" t="s">
        <v>24</v>
      </c>
      <c r="C3059" s="24" t="s">
        <v>2596</v>
      </c>
      <c r="D3059" s="24" t="s">
        <v>2611</v>
      </c>
    </row>
    <row r="3060" spans="1:4" ht="30" hidden="1" customHeight="1" x14ac:dyDescent="0.25">
      <c r="A3060" s="34" t="s">
        <v>2466</v>
      </c>
      <c r="B3060" s="30" t="s">
        <v>24</v>
      </c>
      <c r="C3060" s="24" t="s">
        <v>2612</v>
      </c>
      <c r="D3060" s="24" t="s">
        <v>2613</v>
      </c>
    </row>
    <row r="3061" spans="1:4" ht="30" hidden="1" customHeight="1" x14ac:dyDescent="0.25">
      <c r="A3061" s="34" t="s">
        <v>2466</v>
      </c>
      <c r="B3061" s="30" t="s">
        <v>24</v>
      </c>
      <c r="C3061" s="24" t="s">
        <v>2612</v>
      </c>
      <c r="D3061" s="24" t="s">
        <v>2614</v>
      </c>
    </row>
    <row r="3062" spans="1:4" ht="30" hidden="1" customHeight="1" x14ac:dyDescent="0.25">
      <c r="A3062" s="34" t="s">
        <v>2466</v>
      </c>
      <c r="B3062" s="30" t="s">
        <v>24</v>
      </c>
      <c r="C3062" s="24" t="s">
        <v>2612</v>
      </c>
      <c r="D3062" s="24" t="s">
        <v>2615</v>
      </c>
    </row>
    <row r="3063" spans="1:4" ht="30" hidden="1" customHeight="1" x14ac:dyDescent="0.25">
      <c r="A3063" s="34" t="s">
        <v>2466</v>
      </c>
      <c r="B3063" s="30" t="s">
        <v>24</v>
      </c>
      <c r="C3063" s="24" t="s">
        <v>2612</v>
      </c>
      <c r="D3063" s="24" t="s">
        <v>2616</v>
      </c>
    </row>
    <row r="3064" spans="1:4" ht="30" hidden="1" customHeight="1" x14ac:dyDescent="0.25">
      <c r="A3064" s="34" t="s">
        <v>2466</v>
      </c>
      <c r="B3064" s="30" t="s">
        <v>24</v>
      </c>
      <c r="C3064" s="24" t="s">
        <v>2612</v>
      </c>
      <c r="D3064" s="24" t="s">
        <v>2617</v>
      </c>
    </row>
    <row r="3065" spans="1:4" ht="30" hidden="1" customHeight="1" x14ac:dyDescent="0.25">
      <c r="A3065" s="34" t="s">
        <v>2466</v>
      </c>
      <c r="B3065" s="30" t="s">
        <v>24</v>
      </c>
      <c r="C3065" s="24" t="s">
        <v>2612</v>
      </c>
      <c r="D3065" s="24" t="s">
        <v>2618</v>
      </c>
    </row>
    <row r="3066" spans="1:4" ht="30" hidden="1" customHeight="1" x14ac:dyDescent="0.25">
      <c r="A3066" s="34" t="s">
        <v>2466</v>
      </c>
      <c r="B3066" s="30" t="s">
        <v>24</v>
      </c>
      <c r="C3066" s="24" t="s">
        <v>2612</v>
      </c>
      <c r="D3066" s="24" t="s">
        <v>2619</v>
      </c>
    </row>
    <row r="3067" spans="1:4" ht="30" hidden="1" customHeight="1" x14ac:dyDescent="0.25">
      <c r="A3067" s="34" t="s">
        <v>2466</v>
      </c>
      <c r="B3067" s="30" t="s">
        <v>24</v>
      </c>
      <c r="C3067" s="24" t="s">
        <v>2612</v>
      </c>
      <c r="D3067" s="24" t="s">
        <v>2620</v>
      </c>
    </row>
    <row r="3068" spans="1:4" ht="30" hidden="1" customHeight="1" x14ac:dyDescent="0.25">
      <c r="A3068" s="34" t="s">
        <v>2466</v>
      </c>
      <c r="B3068" s="30" t="s">
        <v>24</v>
      </c>
      <c r="C3068" s="24" t="s">
        <v>2612</v>
      </c>
      <c r="D3068" s="24" t="s">
        <v>2621</v>
      </c>
    </row>
    <row r="3069" spans="1:4" ht="30" hidden="1" customHeight="1" x14ac:dyDescent="0.25">
      <c r="A3069" s="34" t="s">
        <v>2466</v>
      </c>
      <c r="B3069" s="30" t="s">
        <v>24</v>
      </c>
      <c r="C3069" s="24" t="s">
        <v>2612</v>
      </c>
      <c r="D3069" s="24" t="s">
        <v>2622</v>
      </c>
    </row>
    <row r="3070" spans="1:4" ht="30" hidden="1" customHeight="1" x14ac:dyDescent="0.25">
      <c r="A3070" s="34" t="s">
        <v>2466</v>
      </c>
      <c r="B3070" s="30" t="s">
        <v>24</v>
      </c>
      <c r="C3070" s="24" t="s">
        <v>2612</v>
      </c>
      <c r="D3070" s="24" t="s">
        <v>2623</v>
      </c>
    </row>
    <row r="3071" spans="1:4" ht="30" hidden="1" customHeight="1" x14ac:dyDescent="0.25">
      <c r="A3071" s="35" t="s">
        <v>2463</v>
      </c>
      <c r="B3071" s="30" t="s">
        <v>24</v>
      </c>
      <c r="C3071" s="24" t="s">
        <v>2612</v>
      </c>
      <c r="D3071" s="24" t="s">
        <v>2624</v>
      </c>
    </row>
    <row r="3072" spans="1:4" ht="30" hidden="1" customHeight="1" x14ac:dyDescent="0.25">
      <c r="A3072" s="35" t="s">
        <v>2463</v>
      </c>
      <c r="B3072" s="30" t="s">
        <v>24</v>
      </c>
      <c r="C3072" s="24" t="s">
        <v>2612</v>
      </c>
      <c r="D3072" s="24" t="s">
        <v>2625</v>
      </c>
    </row>
    <row r="3073" spans="1:4" ht="30" hidden="1" customHeight="1" x14ac:dyDescent="0.25">
      <c r="A3073" s="116" t="s">
        <v>23</v>
      </c>
      <c r="B3073" s="30" t="s">
        <v>24</v>
      </c>
      <c r="C3073" s="24" t="s">
        <v>2612</v>
      </c>
      <c r="D3073" s="24" t="s">
        <v>2626</v>
      </c>
    </row>
    <row r="3074" spans="1:4" ht="30" hidden="1" customHeight="1" x14ac:dyDescent="0.25">
      <c r="A3074" s="35" t="s">
        <v>2463</v>
      </c>
      <c r="B3074" s="30" t="s">
        <v>24</v>
      </c>
      <c r="C3074" s="24" t="s">
        <v>2612</v>
      </c>
      <c r="D3074" s="24" t="s">
        <v>2627</v>
      </c>
    </row>
    <row r="3075" spans="1:4" ht="30" hidden="1" customHeight="1" x14ac:dyDescent="0.25">
      <c r="A3075" s="35" t="s">
        <v>2463</v>
      </c>
      <c r="B3075" s="30" t="s">
        <v>24</v>
      </c>
      <c r="C3075" s="24" t="s">
        <v>2612</v>
      </c>
      <c r="D3075" s="24" t="s">
        <v>2628</v>
      </c>
    </row>
    <row r="3076" spans="1:4" ht="30" hidden="1" customHeight="1" x14ac:dyDescent="0.25">
      <c r="A3076" s="35" t="s">
        <v>2463</v>
      </c>
      <c r="B3076" s="30" t="s">
        <v>24</v>
      </c>
      <c r="C3076" s="24" t="s">
        <v>2612</v>
      </c>
      <c r="D3076" s="24" t="s">
        <v>2629</v>
      </c>
    </row>
    <row r="3077" spans="1:4" ht="30" hidden="1" customHeight="1" x14ac:dyDescent="0.25">
      <c r="A3077" s="35" t="s">
        <v>2463</v>
      </c>
      <c r="B3077" s="30" t="s">
        <v>24</v>
      </c>
      <c r="C3077" s="24" t="s">
        <v>2612</v>
      </c>
      <c r="D3077" s="24" t="s">
        <v>2630</v>
      </c>
    </row>
    <row r="3078" spans="1:4" ht="30" hidden="1" customHeight="1" x14ac:dyDescent="0.25">
      <c r="A3078" s="116" t="s">
        <v>23</v>
      </c>
      <c r="B3078" s="30" t="s">
        <v>24</v>
      </c>
      <c r="C3078" s="24" t="s">
        <v>2612</v>
      </c>
      <c r="D3078" s="24" t="s">
        <v>2631</v>
      </c>
    </row>
    <row r="3079" spans="1:4" ht="30" hidden="1" customHeight="1" x14ac:dyDescent="0.25">
      <c r="A3079" s="115" t="s">
        <v>2464</v>
      </c>
      <c r="B3079" s="30" t="s">
        <v>24</v>
      </c>
      <c r="C3079" s="24" t="s">
        <v>2612</v>
      </c>
      <c r="D3079" s="24" t="s">
        <v>2632</v>
      </c>
    </row>
    <row r="3080" spans="1:4" ht="30" hidden="1" customHeight="1" x14ac:dyDescent="0.25">
      <c r="A3080" s="115" t="s">
        <v>2464</v>
      </c>
      <c r="B3080" s="30" t="s">
        <v>24</v>
      </c>
      <c r="C3080" s="24" t="s">
        <v>2612</v>
      </c>
      <c r="D3080" s="24" t="s">
        <v>2633</v>
      </c>
    </row>
    <row r="3081" spans="1:4" ht="30" hidden="1" customHeight="1" x14ac:dyDescent="0.25">
      <c r="A3081" s="34" t="s">
        <v>2466</v>
      </c>
      <c r="B3081" s="30" t="s">
        <v>24</v>
      </c>
      <c r="C3081" s="24" t="s">
        <v>2634</v>
      </c>
      <c r="D3081" s="24" t="s">
        <v>2635</v>
      </c>
    </row>
    <row r="3082" spans="1:4" ht="30" hidden="1" customHeight="1" x14ac:dyDescent="0.25">
      <c r="A3082" s="115" t="s">
        <v>2464</v>
      </c>
      <c r="B3082" s="30" t="s">
        <v>24</v>
      </c>
      <c r="C3082" s="24" t="s">
        <v>2636</v>
      </c>
      <c r="D3082" s="24" t="s">
        <v>2637</v>
      </c>
    </row>
    <row r="3083" spans="1:4" ht="30" hidden="1" customHeight="1" x14ac:dyDescent="0.25">
      <c r="A3083" s="115" t="s">
        <v>2464</v>
      </c>
      <c r="B3083" s="30" t="s">
        <v>24</v>
      </c>
      <c r="C3083" s="24" t="s">
        <v>2636</v>
      </c>
      <c r="D3083" s="24" t="s">
        <v>2638</v>
      </c>
    </row>
    <row r="3084" spans="1:4" ht="30" hidden="1" customHeight="1" x14ac:dyDescent="0.25">
      <c r="A3084" s="35" t="s">
        <v>2463</v>
      </c>
      <c r="B3084" s="30" t="s">
        <v>24</v>
      </c>
      <c r="C3084" s="24" t="s">
        <v>2636</v>
      </c>
      <c r="D3084" s="24" t="s">
        <v>2639</v>
      </c>
    </row>
    <row r="3085" spans="1:4" ht="30" hidden="1" customHeight="1" x14ac:dyDescent="0.25">
      <c r="A3085" s="35" t="s">
        <v>2463</v>
      </c>
      <c r="B3085" s="30" t="s">
        <v>24</v>
      </c>
      <c r="C3085" s="24" t="s">
        <v>2636</v>
      </c>
      <c r="D3085" s="24" t="s">
        <v>2640</v>
      </c>
    </row>
    <row r="3086" spans="1:4" ht="30" hidden="1" customHeight="1" x14ac:dyDescent="0.25">
      <c r="A3086" s="34" t="s">
        <v>2466</v>
      </c>
      <c r="B3086" s="30" t="s">
        <v>24</v>
      </c>
      <c r="C3086" s="24" t="s">
        <v>2641</v>
      </c>
      <c r="D3086" s="24" t="s">
        <v>2642</v>
      </c>
    </row>
    <row r="3087" spans="1:4" ht="30" hidden="1" customHeight="1" x14ac:dyDescent="0.25">
      <c r="A3087" s="34" t="s">
        <v>2466</v>
      </c>
      <c r="B3087" s="30" t="s">
        <v>24</v>
      </c>
      <c r="C3087" s="24" t="s">
        <v>2641</v>
      </c>
      <c r="D3087" s="24" t="s">
        <v>2643</v>
      </c>
    </row>
    <row r="3088" spans="1:4" ht="30" hidden="1" customHeight="1" x14ac:dyDescent="0.25">
      <c r="A3088" s="116" t="s">
        <v>23</v>
      </c>
      <c r="B3088" s="30" t="s">
        <v>24</v>
      </c>
      <c r="C3088" s="24" t="s">
        <v>2641</v>
      </c>
      <c r="D3088" s="24" t="s">
        <v>2644</v>
      </c>
    </row>
    <row r="3089" spans="1:4" ht="30" hidden="1" customHeight="1" x14ac:dyDescent="0.25">
      <c r="A3089" s="34" t="s">
        <v>2466</v>
      </c>
      <c r="B3089" s="30" t="s">
        <v>24</v>
      </c>
      <c r="C3089" s="24" t="s">
        <v>2641</v>
      </c>
      <c r="D3089" s="24" t="s">
        <v>2645</v>
      </c>
    </row>
    <row r="3090" spans="1:4" ht="30" hidden="1" customHeight="1" x14ac:dyDescent="0.25">
      <c r="A3090" s="34" t="s">
        <v>2466</v>
      </c>
      <c r="B3090" s="30" t="s">
        <v>24</v>
      </c>
      <c r="C3090" s="24" t="s">
        <v>2641</v>
      </c>
      <c r="D3090" s="24" t="s">
        <v>2646</v>
      </c>
    </row>
    <row r="3091" spans="1:4" ht="30" hidden="1" customHeight="1" x14ac:dyDescent="0.25">
      <c r="A3091" s="34" t="s">
        <v>2466</v>
      </c>
      <c r="B3091" s="30" t="s">
        <v>24</v>
      </c>
      <c r="C3091" s="24" t="s">
        <v>2641</v>
      </c>
      <c r="D3091" s="24" t="s">
        <v>2647</v>
      </c>
    </row>
    <row r="3092" spans="1:4" ht="30" hidden="1" customHeight="1" x14ac:dyDescent="0.25">
      <c r="A3092" s="115" t="s">
        <v>2464</v>
      </c>
      <c r="B3092" s="30" t="s">
        <v>24</v>
      </c>
      <c r="C3092" s="24" t="s">
        <v>2648</v>
      </c>
      <c r="D3092" s="24" t="s">
        <v>2649</v>
      </c>
    </row>
    <row r="3093" spans="1:4" ht="30" hidden="1" customHeight="1" x14ac:dyDescent="0.25">
      <c r="A3093" s="115" t="s">
        <v>2464</v>
      </c>
      <c r="B3093" s="30" t="s">
        <v>24</v>
      </c>
      <c r="C3093" s="24" t="s">
        <v>2648</v>
      </c>
      <c r="D3093" s="24" t="s">
        <v>2650</v>
      </c>
    </row>
    <row r="3094" spans="1:4" ht="30" hidden="1" customHeight="1" x14ac:dyDescent="0.25">
      <c r="A3094" s="35" t="s">
        <v>2463</v>
      </c>
      <c r="B3094" s="30" t="s">
        <v>24</v>
      </c>
      <c r="C3094" s="24" t="s">
        <v>2651</v>
      </c>
      <c r="D3094" s="24" t="s">
        <v>2652</v>
      </c>
    </row>
    <row r="3095" spans="1:4" ht="30" hidden="1" customHeight="1" x14ac:dyDescent="0.25">
      <c r="A3095" s="35" t="s">
        <v>2463</v>
      </c>
      <c r="B3095" s="30" t="s">
        <v>24</v>
      </c>
      <c r="C3095" s="24" t="s">
        <v>2651</v>
      </c>
      <c r="D3095" s="24" t="s">
        <v>2653</v>
      </c>
    </row>
    <row r="3096" spans="1:4" ht="30" hidden="1" customHeight="1" x14ac:dyDescent="0.25">
      <c r="A3096" s="35" t="s">
        <v>2463</v>
      </c>
      <c r="B3096" s="30" t="s">
        <v>24</v>
      </c>
      <c r="C3096" s="24" t="s">
        <v>2651</v>
      </c>
      <c r="D3096" s="24" t="s">
        <v>2654</v>
      </c>
    </row>
    <row r="3097" spans="1:4" ht="30" hidden="1" customHeight="1" x14ac:dyDescent="0.25">
      <c r="A3097" s="33" t="s">
        <v>468</v>
      </c>
      <c r="B3097" s="30" t="s">
        <v>24</v>
      </c>
      <c r="C3097" s="24" t="s">
        <v>2651</v>
      </c>
      <c r="D3097" s="24" t="s">
        <v>2655</v>
      </c>
    </row>
    <row r="3098" spans="1:4" ht="30" hidden="1" customHeight="1" x14ac:dyDescent="0.25">
      <c r="A3098" s="35" t="s">
        <v>2463</v>
      </c>
      <c r="B3098" s="30" t="s">
        <v>24</v>
      </c>
      <c r="C3098" s="24" t="s">
        <v>2651</v>
      </c>
      <c r="D3098" s="24" t="s">
        <v>2656</v>
      </c>
    </row>
    <row r="3099" spans="1:4" ht="30" hidden="1" customHeight="1" x14ac:dyDescent="0.25">
      <c r="A3099" s="34" t="s">
        <v>2466</v>
      </c>
      <c r="B3099" s="30" t="s">
        <v>24</v>
      </c>
      <c r="C3099" s="24" t="s">
        <v>2651</v>
      </c>
      <c r="D3099" s="24" t="s">
        <v>2657</v>
      </c>
    </row>
    <row r="3100" spans="1:4" ht="30" hidden="1" customHeight="1" x14ac:dyDescent="0.25">
      <c r="A3100" s="116" t="s">
        <v>23</v>
      </c>
      <c r="B3100" s="30" t="s">
        <v>24</v>
      </c>
      <c r="C3100" s="24" t="s">
        <v>2651</v>
      </c>
      <c r="D3100" s="24" t="s">
        <v>2658</v>
      </c>
    </row>
    <row r="3101" spans="1:4" ht="30" hidden="1" customHeight="1" x14ac:dyDescent="0.25">
      <c r="A3101" s="115" t="s">
        <v>2464</v>
      </c>
      <c r="B3101" s="30" t="s">
        <v>24</v>
      </c>
      <c r="C3101" s="24" t="s">
        <v>2651</v>
      </c>
      <c r="D3101" s="24" t="s">
        <v>2659</v>
      </c>
    </row>
    <row r="3102" spans="1:4" ht="30" hidden="1" customHeight="1" x14ac:dyDescent="0.25">
      <c r="A3102" s="34" t="s">
        <v>2464</v>
      </c>
      <c r="B3102" s="30" t="s">
        <v>24</v>
      </c>
      <c r="C3102" s="24" t="s">
        <v>2651</v>
      </c>
      <c r="D3102" s="24" t="s">
        <v>2660</v>
      </c>
    </row>
    <row r="3103" spans="1:4" ht="30" hidden="1" customHeight="1" x14ac:dyDescent="0.25">
      <c r="A3103" s="35" t="s">
        <v>2463</v>
      </c>
      <c r="B3103" s="30" t="s">
        <v>24</v>
      </c>
      <c r="C3103" s="24" t="s">
        <v>2661</v>
      </c>
      <c r="D3103" s="24" t="s">
        <v>2662</v>
      </c>
    </row>
    <row r="3104" spans="1:4" ht="30" hidden="1" customHeight="1" x14ac:dyDescent="0.25">
      <c r="A3104" s="35" t="s">
        <v>2463</v>
      </c>
      <c r="B3104" s="30" t="s">
        <v>24</v>
      </c>
      <c r="C3104" s="24" t="s">
        <v>2661</v>
      </c>
      <c r="D3104" s="24" t="s">
        <v>2663</v>
      </c>
    </row>
    <row r="3105" spans="1:4" ht="30" hidden="1" customHeight="1" x14ac:dyDescent="0.25">
      <c r="A3105" s="33" t="s">
        <v>468</v>
      </c>
      <c r="B3105" s="30" t="s">
        <v>24</v>
      </c>
      <c r="C3105" s="24" t="s">
        <v>2664</v>
      </c>
      <c r="D3105" s="24" t="s">
        <v>2665</v>
      </c>
    </row>
    <row r="3106" spans="1:4" ht="30" hidden="1" customHeight="1" x14ac:dyDescent="0.25">
      <c r="A3106" s="33" t="s">
        <v>468</v>
      </c>
      <c r="B3106" s="30" t="s">
        <v>24</v>
      </c>
      <c r="C3106" s="24" t="s">
        <v>2666</v>
      </c>
      <c r="D3106" s="24" t="s">
        <v>420</v>
      </c>
    </row>
    <row r="3107" spans="1:4" ht="30" hidden="1" customHeight="1" x14ac:dyDescent="0.25">
      <c r="A3107" s="33" t="s">
        <v>468</v>
      </c>
      <c r="B3107" s="30" t="s">
        <v>24</v>
      </c>
      <c r="C3107" s="24" t="s">
        <v>2666</v>
      </c>
      <c r="D3107" s="24" t="s">
        <v>2667</v>
      </c>
    </row>
    <row r="3108" spans="1:4" ht="30" hidden="1" customHeight="1" x14ac:dyDescent="0.25">
      <c r="A3108" s="34" t="s">
        <v>2466</v>
      </c>
      <c r="B3108" s="30" t="s">
        <v>24</v>
      </c>
      <c r="C3108" s="24" t="s">
        <v>2666</v>
      </c>
      <c r="D3108" s="24" t="s">
        <v>2668</v>
      </c>
    </row>
    <row r="3109" spans="1:4" ht="30" hidden="1" customHeight="1" x14ac:dyDescent="0.25">
      <c r="A3109" s="34" t="s">
        <v>2466</v>
      </c>
      <c r="B3109" s="30" t="s">
        <v>24</v>
      </c>
      <c r="C3109" s="24" t="s">
        <v>2666</v>
      </c>
      <c r="D3109" s="24" t="s">
        <v>2669</v>
      </c>
    </row>
    <row r="3110" spans="1:4" ht="30" hidden="1" customHeight="1" x14ac:dyDescent="0.25">
      <c r="A3110" s="115" t="s">
        <v>2464</v>
      </c>
      <c r="B3110" s="30" t="s">
        <v>24</v>
      </c>
      <c r="C3110" s="24" t="s">
        <v>2666</v>
      </c>
      <c r="D3110" s="24" t="s">
        <v>2670</v>
      </c>
    </row>
    <row r="3111" spans="1:4" ht="30" hidden="1" customHeight="1" x14ac:dyDescent="0.25">
      <c r="A3111" s="115" t="s">
        <v>2464</v>
      </c>
      <c r="B3111" s="30" t="s">
        <v>24</v>
      </c>
      <c r="C3111" s="24" t="s">
        <v>2666</v>
      </c>
      <c r="D3111" s="24" t="s">
        <v>2671</v>
      </c>
    </row>
    <row r="3112" spans="1:4" ht="30" hidden="1" customHeight="1" x14ac:dyDescent="0.25">
      <c r="A3112" s="115" t="s">
        <v>2464</v>
      </c>
      <c r="B3112" s="30" t="s">
        <v>24</v>
      </c>
      <c r="C3112" s="24" t="s">
        <v>2666</v>
      </c>
      <c r="D3112" s="24" t="s">
        <v>1795</v>
      </c>
    </row>
    <row r="3113" spans="1:4" ht="30" hidden="1" customHeight="1" thickBot="1" x14ac:dyDescent="0.25">
      <c r="A3113" s="115" t="s">
        <v>2464</v>
      </c>
      <c r="B3113" s="30" t="s">
        <v>24</v>
      </c>
      <c r="C3113" s="48" t="s">
        <v>2666</v>
      </c>
      <c r="D3113" s="48" t="s">
        <v>2672</v>
      </c>
    </row>
    <row r="3114" spans="1:4" ht="30" hidden="1" customHeight="1" x14ac:dyDescent="0.25">
      <c r="A3114" s="34" t="s">
        <v>2466</v>
      </c>
      <c r="B3114" s="30" t="s">
        <v>24</v>
      </c>
      <c r="C3114" s="46" t="s">
        <v>2673</v>
      </c>
      <c r="D3114" s="46" t="s">
        <v>2674</v>
      </c>
    </row>
    <row r="3115" spans="1:4" ht="30" hidden="1" customHeight="1" x14ac:dyDescent="0.25">
      <c r="A3115" s="116" t="s">
        <v>23</v>
      </c>
      <c r="B3115" s="30" t="s">
        <v>24</v>
      </c>
      <c r="C3115" s="24" t="s">
        <v>2673</v>
      </c>
      <c r="D3115" s="24" t="s">
        <v>2675</v>
      </c>
    </row>
    <row r="3116" spans="1:4" ht="30" hidden="1" customHeight="1" x14ac:dyDescent="0.25">
      <c r="A3116" s="33" t="s">
        <v>468</v>
      </c>
      <c r="B3116" s="30" t="s">
        <v>24</v>
      </c>
      <c r="C3116" s="24" t="s">
        <v>2673</v>
      </c>
      <c r="D3116" s="24" t="s">
        <v>420</v>
      </c>
    </row>
    <row r="3117" spans="1:4" ht="30" hidden="1" customHeight="1" x14ac:dyDescent="0.25">
      <c r="A3117" s="34" t="s">
        <v>2466</v>
      </c>
      <c r="B3117" s="30" t="s">
        <v>24</v>
      </c>
      <c r="C3117" s="24" t="s">
        <v>2673</v>
      </c>
      <c r="D3117" s="24" t="s">
        <v>2676</v>
      </c>
    </row>
    <row r="3118" spans="1:4" ht="30" hidden="1" customHeight="1" x14ac:dyDescent="0.25">
      <c r="A3118" s="34" t="s">
        <v>2466</v>
      </c>
      <c r="B3118" s="30" t="s">
        <v>24</v>
      </c>
      <c r="C3118" s="24" t="s">
        <v>2673</v>
      </c>
      <c r="D3118" s="24" t="s">
        <v>2677</v>
      </c>
    </row>
    <row r="3119" spans="1:4" ht="30" hidden="1" customHeight="1" x14ac:dyDescent="0.25">
      <c r="A3119" s="116" t="s">
        <v>23</v>
      </c>
      <c r="B3119" s="30" t="s">
        <v>24</v>
      </c>
      <c r="C3119" s="24" t="s">
        <v>2673</v>
      </c>
      <c r="D3119" s="24" t="s">
        <v>2678</v>
      </c>
    </row>
    <row r="3120" spans="1:4" ht="30" hidden="1" customHeight="1" x14ac:dyDescent="0.25">
      <c r="A3120" s="35" t="s">
        <v>2463</v>
      </c>
      <c r="B3120" s="30" t="s">
        <v>24</v>
      </c>
      <c r="C3120" s="24" t="s">
        <v>2673</v>
      </c>
      <c r="D3120" s="24" t="s">
        <v>2679</v>
      </c>
    </row>
    <row r="3121" spans="1:4" ht="30" hidden="1" customHeight="1" x14ac:dyDescent="0.25">
      <c r="A3121" s="115" t="s">
        <v>2464</v>
      </c>
      <c r="B3121" s="30" t="s">
        <v>24</v>
      </c>
      <c r="C3121" s="24" t="s">
        <v>2673</v>
      </c>
      <c r="D3121" s="24" t="s">
        <v>2680</v>
      </c>
    </row>
    <row r="3122" spans="1:4" ht="30" hidden="1" customHeight="1" x14ac:dyDescent="0.25">
      <c r="A3122" s="115" t="s">
        <v>2464</v>
      </c>
      <c r="B3122" s="30" t="s">
        <v>24</v>
      </c>
      <c r="C3122" s="24" t="s">
        <v>2673</v>
      </c>
      <c r="D3122" s="24" t="s">
        <v>2681</v>
      </c>
    </row>
    <row r="3123" spans="1:4" ht="30" hidden="1" customHeight="1" x14ac:dyDescent="0.25">
      <c r="A3123" s="115" t="s">
        <v>2464</v>
      </c>
      <c r="B3123" s="30" t="s">
        <v>24</v>
      </c>
      <c r="C3123" s="24" t="s">
        <v>2673</v>
      </c>
      <c r="D3123" s="24" t="s">
        <v>2682</v>
      </c>
    </row>
    <row r="3124" spans="1:4" ht="30" hidden="1" customHeight="1" x14ac:dyDescent="0.25">
      <c r="A3124" s="115" t="s">
        <v>2464</v>
      </c>
      <c r="B3124" s="30" t="s">
        <v>24</v>
      </c>
      <c r="C3124" s="24" t="s">
        <v>2673</v>
      </c>
      <c r="D3124" s="24" t="s">
        <v>2683</v>
      </c>
    </row>
    <row r="3125" spans="1:4" ht="30" hidden="1" customHeight="1" x14ac:dyDescent="0.25">
      <c r="A3125" s="115" t="s">
        <v>2464</v>
      </c>
      <c r="B3125" s="30" t="s">
        <v>24</v>
      </c>
      <c r="C3125" s="24" t="s">
        <v>2673</v>
      </c>
      <c r="D3125" s="24" t="s">
        <v>2684</v>
      </c>
    </row>
    <row r="3126" spans="1:4" ht="30" hidden="1" customHeight="1" x14ac:dyDescent="0.25">
      <c r="A3126" s="116" t="s">
        <v>23</v>
      </c>
      <c r="B3126" s="30" t="s">
        <v>24</v>
      </c>
      <c r="C3126" s="24" t="s">
        <v>2673</v>
      </c>
      <c r="D3126" s="24" t="s">
        <v>2685</v>
      </c>
    </row>
    <row r="3127" spans="1:4" ht="30" hidden="1" customHeight="1" x14ac:dyDescent="0.25">
      <c r="A3127" s="34" t="s">
        <v>2464</v>
      </c>
      <c r="B3127" s="30" t="s">
        <v>24</v>
      </c>
      <c r="C3127" s="24" t="s">
        <v>2673</v>
      </c>
      <c r="D3127" s="24" t="s">
        <v>2686</v>
      </c>
    </row>
    <row r="3128" spans="1:4" ht="30" hidden="1" customHeight="1" x14ac:dyDescent="0.25">
      <c r="A3128" s="34" t="s">
        <v>2466</v>
      </c>
      <c r="B3128" s="30" t="s">
        <v>24</v>
      </c>
      <c r="C3128" s="24" t="s">
        <v>2673</v>
      </c>
      <c r="D3128" s="24" t="s">
        <v>1029</v>
      </c>
    </row>
    <row r="3129" spans="1:4" ht="30" hidden="1" customHeight="1" x14ac:dyDescent="0.25">
      <c r="A3129" s="35" t="s">
        <v>2463</v>
      </c>
      <c r="B3129" s="30" t="s">
        <v>24</v>
      </c>
      <c r="C3129" s="24" t="s">
        <v>2687</v>
      </c>
      <c r="D3129" s="24" t="s">
        <v>2688</v>
      </c>
    </row>
    <row r="3130" spans="1:4" ht="30" hidden="1" customHeight="1" x14ac:dyDescent="0.25">
      <c r="A3130" s="116" t="s">
        <v>23</v>
      </c>
      <c r="B3130" s="30" t="s">
        <v>24</v>
      </c>
      <c r="C3130" s="24" t="s">
        <v>2687</v>
      </c>
      <c r="D3130" s="24" t="s">
        <v>2689</v>
      </c>
    </row>
    <row r="3131" spans="1:4" ht="30" hidden="1" customHeight="1" x14ac:dyDescent="0.25">
      <c r="A3131" s="33" t="s">
        <v>468</v>
      </c>
      <c r="B3131" s="30" t="s">
        <v>24</v>
      </c>
      <c r="C3131" s="24" t="s">
        <v>2687</v>
      </c>
      <c r="D3131" s="24" t="s">
        <v>2690</v>
      </c>
    </row>
    <row r="3132" spans="1:4" ht="30" hidden="1" customHeight="1" x14ac:dyDescent="0.25">
      <c r="A3132" s="35" t="s">
        <v>2463</v>
      </c>
      <c r="B3132" s="30" t="s">
        <v>24</v>
      </c>
      <c r="C3132" s="24" t="s">
        <v>2687</v>
      </c>
      <c r="D3132" s="24" t="s">
        <v>2691</v>
      </c>
    </row>
    <row r="3133" spans="1:4" ht="30" hidden="1" customHeight="1" x14ac:dyDescent="0.25">
      <c r="A3133" s="34" t="s">
        <v>2466</v>
      </c>
      <c r="B3133" s="30" t="s">
        <v>24</v>
      </c>
      <c r="C3133" s="24" t="s">
        <v>2687</v>
      </c>
      <c r="D3133" s="24" t="s">
        <v>2692</v>
      </c>
    </row>
    <row r="3134" spans="1:4" ht="30" hidden="1" customHeight="1" x14ac:dyDescent="0.25">
      <c r="A3134" s="34" t="s">
        <v>2466</v>
      </c>
      <c r="B3134" s="30" t="s">
        <v>24</v>
      </c>
      <c r="C3134" s="24" t="s">
        <v>2687</v>
      </c>
      <c r="D3134" s="24" t="s">
        <v>2693</v>
      </c>
    </row>
    <row r="3135" spans="1:4" ht="30" hidden="1" customHeight="1" x14ac:dyDescent="0.25">
      <c r="A3135" s="34" t="s">
        <v>2466</v>
      </c>
      <c r="B3135" s="30" t="s">
        <v>24</v>
      </c>
      <c r="C3135" s="24" t="s">
        <v>2687</v>
      </c>
      <c r="D3135" s="24" t="s">
        <v>2694</v>
      </c>
    </row>
    <row r="3136" spans="1:4" ht="30" hidden="1" customHeight="1" x14ac:dyDescent="0.25">
      <c r="A3136" s="35" t="s">
        <v>2463</v>
      </c>
      <c r="B3136" s="30" t="s">
        <v>24</v>
      </c>
      <c r="C3136" s="24" t="s">
        <v>2687</v>
      </c>
      <c r="D3136" s="24" t="s">
        <v>2695</v>
      </c>
    </row>
    <row r="3137" spans="1:4" ht="30" hidden="1" customHeight="1" x14ac:dyDescent="0.25">
      <c r="A3137" s="115" t="s">
        <v>2464</v>
      </c>
      <c r="B3137" s="30" t="s">
        <v>24</v>
      </c>
      <c r="C3137" s="24" t="s">
        <v>2687</v>
      </c>
      <c r="D3137" s="24" t="s">
        <v>2696</v>
      </c>
    </row>
    <row r="3138" spans="1:4" ht="30" hidden="1" customHeight="1" x14ac:dyDescent="0.25">
      <c r="A3138" s="116" t="s">
        <v>23</v>
      </c>
      <c r="B3138" s="30" t="s">
        <v>24</v>
      </c>
      <c r="C3138" s="24" t="s">
        <v>2687</v>
      </c>
      <c r="D3138" s="24" t="s">
        <v>2697</v>
      </c>
    </row>
    <row r="3139" spans="1:4" ht="30" hidden="1" customHeight="1" x14ac:dyDescent="0.25">
      <c r="A3139" s="35" t="s">
        <v>2463</v>
      </c>
      <c r="B3139" s="30" t="s">
        <v>24</v>
      </c>
      <c r="C3139" s="24" t="s">
        <v>2687</v>
      </c>
      <c r="D3139" s="24" t="s">
        <v>2698</v>
      </c>
    </row>
    <row r="3140" spans="1:4" ht="30" hidden="1" customHeight="1" x14ac:dyDescent="0.25">
      <c r="A3140" s="34" t="s">
        <v>2466</v>
      </c>
      <c r="B3140" s="30" t="s">
        <v>24</v>
      </c>
      <c r="C3140" s="24" t="s">
        <v>2687</v>
      </c>
      <c r="D3140" s="24" t="s">
        <v>2699</v>
      </c>
    </row>
    <row r="3141" spans="1:4" ht="30" hidden="1" customHeight="1" x14ac:dyDescent="0.25">
      <c r="A3141" s="34" t="s">
        <v>2466</v>
      </c>
      <c r="B3141" s="30" t="s">
        <v>24</v>
      </c>
      <c r="C3141" s="24" t="s">
        <v>2687</v>
      </c>
      <c r="D3141" s="24" t="s">
        <v>2700</v>
      </c>
    </row>
    <row r="3142" spans="1:4" ht="30" hidden="1" customHeight="1" x14ac:dyDescent="0.25">
      <c r="A3142" s="34" t="s">
        <v>2466</v>
      </c>
      <c r="B3142" s="30" t="s">
        <v>24</v>
      </c>
      <c r="C3142" s="24" t="s">
        <v>2687</v>
      </c>
      <c r="D3142" s="24" t="s">
        <v>2701</v>
      </c>
    </row>
    <row r="3143" spans="1:4" ht="30" hidden="1" customHeight="1" x14ac:dyDescent="0.25">
      <c r="A3143" s="35" t="s">
        <v>2463</v>
      </c>
      <c r="B3143" s="30" t="s">
        <v>24</v>
      </c>
      <c r="C3143" s="24" t="s">
        <v>2687</v>
      </c>
      <c r="D3143" s="24" t="s">
        <v>2702</v>
      </c>
    </row>
    <row r="3144" spans="1:4" ht="30" hidden="1" customHeight="1" x14ac:dyDescent="0.25">
      <c r="A3144" s="116" t="s">
        <v>23</v>
      </c>
      <c r="B3144" s="30" t="s">
        <v>24</v>
      </c>
      <c r="C3144" s="24" t="s">
        <v>2687</v>
      </c>
      <c r="D3144" s="24" t="s">
        <v>2703</v>
      </c>
    </row>
    <row r="3145" spans="1:4" ht="30" hidden="1" customHeight="1" x14ac:dyDescent="0.25">
      <c r="A3145" s="33" t="s">
        <v>468</v>
      </c>
      <c r="B3145" s="30" t="s">
        <v>24</v>
      </c>
      <c r="C3145" s="24" t="s">
        <v>2687</v>
      </c>
      <c r="D3145" s="24" t="s">
        <v>2704</v>
      </c>
    </row>
    <row r="3146" spans="1:4" ht="30" hidden="1" customHeight="1" x14ac:dyDescent="0.25">
      <c r="A3146" s="116" t="s">
        <v>23</v>
      </c>
      <c r="B3146" s="30" t="s">
        <v>24</v>
      </c>
      <c r="C3146" s="24" t="s">
        <v>2705</v>
      </c>
      <c r="D3146" s="24" t="s">
        <v>2706</v>
      </c>
    </row>
    <row r="3147" spans="1:4" ht="30" hidden="1" customHeight="1" x14ac:dyDescent="0.25">
      <c r="A3147" s="33" t="s">
        <v>468</v>
      </c>
      <c r="B3147" s="30" t="s">
        <v>24</v>
      </c>
      <c r="C3147" s="24" t="s">
        <v>2705</v>
      </c>
      <c r="D3147" s="24" t="s">
        <v>2665</v>
      </c>
    </row>
    <row r="3148" spans="1:4" ht="30" hidden="1" customHeight="1" x14ac:dyDescent="0.25">
      <c r="A3148" s="34" t="s">
        <v>2466</v>
      </c>
      <c r="B3148" s="30" t="s">
        <v>24</v>
      </c>
      <c r="C3148" s="24" t="s">
        <v>2705</v>
      </c>
      <c r="D3148" s="24" t="s">
        <v>2692</v>
      </c>
    </row>
    <row r="3149" spans="1:4" ht="30" hidden="1" customHeight="1" x14ac:dyDescent="0.25">
      <c r="A3149" s="35" t="s">
        <v>2463</v>
      </c>
      <c r="B3149" s="30" t="s">
        <v>24</v>
      </c>
      <c r="C3149" s="24" t="s">
        <v>2705</v>
      </c>
      <c r="D3149" s="24" t="s">
        <v>2707</v>
      </c>
    </row>
    <row r="3150" spans="1:4" ht="30" hidden="1" customHeight="1" x14ac:dyDescent="0.25">
      <c r="A3150" s="35" t="s">
        <v>2463</v>
      </c>
      <c r="B3150" s="30" t="s">
        <v>24</v>
      </c>
      <c r="C3150" s="24" t="s">
        <v>2705</v>
      </c>
      <c r="D3150" s="24" t="s">
        <v>2708</v>
      </c>
    </row>
    <row r="3151" spans="1:4" ht="30" hidden="1" customHeight="1" x14ac:dyDescent="0.25">
      <c r="A3151" s="116" t="s">
        <v>23</v>
      </c>
      <c r="B3151" s="30" t="s">
        <v>24</v>
      </c>
      <c r="C3151" s="24" t="s">
        <v>2705</v>
      </c>
      <c r="D3151" s="24" t="s">
        <v>2709</v>
      </c>
    </row>
    <row r="3152" spans="1:4" ht="30" hidden="1" customHeight="1" x14ac:dyDescent="0.25">
      <c r="A3152" s="35" t="s">
        <v>2463</v>
      </c>
      <c r="B3152" s="30" t="s">
        <v>24</v>
      </c>
      <c r="C3152" s="24" t="s">
        <v>2705</v>
      </c>
      <c r="D3152" s="24" t="s">
        <v>2710</v>
      </c>
    </row>
    <row r="3153" spans="1:4" ht="30" hidden="1" customHeight="1" x14ac:dyDescent="0.25">
      <c r="A3153" s="34" t="s">
        <v>2466</v>
      </c>
      <c r="B3153" s="30" t="s">
        <v>24</v>
      </c>
      <c r="C3153" s="24" t="s">
        <v>2705</v>
      </c>
      <c r="D3153" s="24" t="s">
        <v>2711</v>
      </c>
    </row>
    <row r="3154" spans="1:4" ht="30" hidden="1" customHeight="1" x14ac:dyDescent="0.25">
      <c r="A3154" s="115" t="s">
        <v>2464</v>
      </c>
      <c r="B3154" s="30" t="s">
        <v>24</v>
      </c>
      <c r="C3154" s="24" t="s">
        <v>2705</v>
      </c>
      <c r="D3154" s="24" t="s">
        <v>2712</v>
      </c>
    </row>
    <row r="3155" spans="1:4" ht="30" hidden="1" customHeight="1" x14ac:dyDescent="0.25">
      <c r="A3155" s="115" t="s">
        <v>2464</v>
      </c>
      <c r="B3155" s="30" t="s">
        <v>24</v>
      </c>
      <c r="C3155" s="24" t="s">
        <v>2705</v>
      </c>
      <c r="D3155" s="24" t="s">
        <v>1030</v>
      </c>
    </row>
    <row r="3156" spans="1:4" ht="30" hidden="1" customHeight="1" x14ac:dyDescent="0.25">
      <c r="A3156" s="116" t="s">
        <v>23</v>
      </c>
      <c r="B3156" s="30" t="s">
        <v>24</v>
      </c>
      <c r="C3156" s="24" t="s">
        <v>2713</v>
      </c>
      <c r="D3156" s="24" t="s">
        <v>2714</v>
      </c>
    </row>
    <row r="3157" spans="1:4" ht="30" hidden="1" customHeight="1" x14ac:dyDescent="0.25">
      <c r="A3157" s="115" t="s">
        <v>2464</v>
      </c>
      <c r="B3157" s="30" t="s">
        <v>24</v>
      </c>
      <c r="C3157" s="24" t="s">
        <v>2713</v>
      </c>
      <c r="D3157" s="24" t="s">
        <v>2715</v>
      </c>
    </row>
    <row r="3158" spans="1:4" ht="30" hidden="1" customHeight="1" x14ac:dyDescent="0.25">
      <c r="A3158" s="35" t="s">
        <v>2463</v>
      </c>
      <c r="B3158" s="30" t="s">
        <v>24</v>
      </c>
      <c r="C3158" s="24" t="s">
        <v>2713</v>
      </c>
      <c r="D3158" s="24" t="s">
        <v>2716</v>
      </c>
    </row>
    <row r="3159" spans="1:4" ht="30" hidden="1" customHeight="1" x14ac:dyDescent="0.25">
      <c r="A3159" s="116" t="s">
        <v>23</v>
      </c>
      <c r="B3159" s="30" t="s">
        <v>24</v>
      </c>
      <c r="C3159" s="24" t="s">
        <v>2713</v>
      </c>
      <c r="D3159" s="24" t="s">
        <v>2717</v>
      </c>
    </row>
    <row r="3160" spans="1:4" ht="30" hidden="1" customHeight="1" x14ac:dyDescent="0.25">
      <c r="A3160" s="35" t="s">
        <v>2463</v>
      </c>
      <c r="B3160" s="30" t="s">
        <v>24</v>
      </c>
      <c r="C3160" s="24" t="s">
        <v>2713</v>
      </c>
      <c r="D3160" s="24" t="s">
        <v>2718</v>
      </c>
    </row>
    <row r="3161" spans="1:4" ht="30" hidden="1" customHeight="1" x14ac:dyDescent="0.25">
      <c r="A3161" s="34" t="s">
        <v>2466</v>
      </c>
      <c r="B3161" s="30" t="s">
        <v>24</v>
      </c>
      <c r="C3161" s="24" t="s">
        <v>2713</v>
      </c>
      <c r="D3161" s="24" t="s">
        <v>2674</v>
      </c>
    </row>
    <row r="3162" spans="1:4" ht="30" hidden="1" customHeight="1" x14ac:dyDescent="0.25">
      <c r="A3162" s="34" t="s">
        <v>2466</v>
      </c>
      <c r="B3162" s="30" t="s">
        <v>24</v>
      </c>
      <c r="C3162" s="24" t="s">
        <v>2713</v>
      </c>
      <c r="D3162" s="24" t="s">
        <v>2719</v>
      </c>
    </row>
    <row r="3163" spans="1:4" ht="30" hidden="1" customHeight="1" x14ac:dyDescent="0.25">
      <c r="A3163" s="34" t="s">
        <v>2466</v>
      </c>
      <c r="B3163" s="30" t="s">
        <v>24</v>
      </c>
      <c r="C3163" s="24" t="s">
        <v>2713</v>
      </c>
      <c r="D3163" s="24" t="s">
        <v>2720</v>
      </c>
    </row>
    <row r="3164" spans="1:4" ht="30" hidden="1" customHeight="1" x14ac:dyDescent="0.25">
      <c r="A3164" s="34" t="s">
        <v>2466</v>
      </c>
      <c r="B3164" s="30" t="s">
        <v>24</v>
      </c>
      <c r="C3164" s="24" t="s">
        <v>2721</v>
      </c>
      <c r="D3164" s="24" t="s">
        <v>2722</v>
      </c>
    </row>
    <row r="3165" spans="1:4" ht="30" hidden="1" customHeight="1" x14ac:dyDescent="0.25">
      <c r="A3165" s="34" t="s">
        <v>2466</v>
      </c>
      <c r="B3165" s="30" t="s">
        <v>24</v>
      </c>
      <c r="C3165" s="24" t="s">
        <v>2721</v>
      </c>
      <c r="D3165" s="24" t="s">
        <v>2723</v>
      </c>
    </row>
    <row r="3166" spans="1:4" ht="30" hidden="1" customHeight="1" x14ac:dyDescent="0.25">
      <c r="A3166" s="34" t="s">
        <v>2466</v>
      </c>
      <c r="B3166" s="30" t="s">
        <v>30</v>
      </c>
      <c r="C3166" s="24" t="s">
        <v>2724</v>
      </c>
      <c r="D3166" s="24" t="s">
        <v>2725</v>
      </c>
    </row>
    <row r="3167" spans="1:4" ht="30" hidden="1" customHeight="1" x14ac:dyDescent="0.25">
      <c r="A3167" s="34" t="s">
        <v>2466</v>
      </c>
      <c r="B3167" s="30" t="s">
        <v>30</v>
      </c>
      <c r="C3167" s="24" t="s">
        <v>2724</v>
      </c>
      <c r="D3167" s="24" t="s">
        <v>2726</v>
      </c>
    </row>
    <row r="3168" spans="1:4" ht="30" hidden="1" customHeight="1" x14ac:dyDescent="0.25">
      <c r="A3168" s="34" t="s">
        <v>2466</v>
      </c>
      <c r="B3168" s="30" t="s">
        <v>30</v>
      </c>
      <c r="C3168" s="24" t="s">
        <v>2724</v>
      </c>
      <c r="D3168" s="24" t="s">
        <v>2727</v>
      </c>
    </row>
    <row r="3169" spans="1:4" ht="30" hidden="1" customHeight="1" x14ac:dyDescent="0.25">
      <c r="A3169" s="34" t="s">
        <v>2466</v>
      </c>
      <c r="B3169" s="30" t="s">
        <v>30</v>
      </c>
      <c r="C3169" s="24" t="s">
        <v>2724</v>
      </c>
      <c r="D3169" s="24" t="s">
        <v>2728</v>
      </c>
    </row>
    <row r="3170" spans="1:4" ht="30" hidden="1" customHeight="1" x14ac:dyDescent="0.25">
      <c r="A3170" s="34" t="s">
        <v>2466</v>
      </c>
      <c r="B3170" s="30" t="s">
        <v>30</v>
      </c>
      <c r="C3170" s="24" t="s">
        <v>2724</v>
      </c>
      <c r="D3170" s="24" t="s">
        <v>2729</v>
      </c>
    </row>
    <row r="3171" spans="1:4" ht="30" hidden="1" customHeight="1" x14ac:dyDescent="0.25">
      <c r="A3171" s="34" t="s">
        <v>2466</v>
      </c>
      <c r="B3171" s="30" t="s">
        <v>30</v>
      </c>
      <c r="C3171" s="24" t="s">
        <v>2724</v>
      </c>
      <c r="D3171" s="24" t="s">
        <v>2730</v>
      </c>
    </row>
    <row r="3172" spans="1:4" ht="30" hidden="1" customHeight="1" x14ac:dyDescent="0.25">
      <c r="A3172" s="116" t="s">
        <v>23</v>
      </c>
      <c r="B3172" s="30" t="s">
        <v>30</v>
      </c>
      <c r="C3172" s="24" t="s">
        <v>2724</v>
      </c>
      <c r="D3172" s="24" t="s">
        <v>2731</v>
      </c>
    </row>
    <row r="3173" spans="1:4" ht="30" hidden="1" customHeight="1" x14ac:dyDescent="0.25">
      <c r="A3173" s="35" t="s">
        <v>2463</v>
      </c>
      <c r="B3173" s="30" t="s">
        <v>30</v>
      </c>
      <c r="C3173" s="24" t="s">
        <v>2724</v>
      </c>
      <c r="D3173" s="24" t="s">
        <v>2732</v>
      </c>
    </row>
    <row r="3174" spans="1:4" ht="30" hidden="1" customHeight="1" x14ac:dyDescent="0.25">
      <c r="A3174" s="34" t="s">
        <v>2466</v>
      </c>
      <c r="B3174" s="30" t="s">
        <v>30</v>
      </c>
      <c r="C3174" s="24" t="s">
        <v>2724</v>
      </c>
      <c r="D3174" s="24" t="s">
        <v>2733</v>
      </c>
    </row>
    <row r="3175" spans="1:4" ht="30" hidden="1" customHeight="1" x14ac:dyDescent="0.25">
      <c r="A3175" s="116" t="s">
        <v>23</v>
      </c>
      <c r="B3175" s="30" t="s">
        <v>30</v>
      </c>
      <c r="C3175" s="24" t="s">
        <v>2724</v>
      </c>
      <c r="D3175" s="24" t="s">
        <v>2734</v>
      </c>
    </row>
    <row r="3176" spans="1:4" ht="30" hidden="1" customHeight="1" x14ac:dyDescent="0.25">
      <c r="A3176" s="115" t="s">
        <v>2464</v>
      </c>
      <c r="B3176" s="30" t="s">
        <v>30</v>
      </c>
      <c r="C3176" s="24" t="s">
        <v>2724</v>
      </c>
      <c r="D3176" s="24" t="s">
        <v>2735</v>
      </c>
    </row>
    <row r="3177" spans="1:4" ht="30" hidden="1" customHeight="1" x14ac:dyDescent="0.25">
      <c r="A3177" s="34" t="s">
        <v>2464</v>
      </c>
      <c r="B3177" s="30" t="s">
        <v>30</v>
      </c>
      <c r="C3177" s="24" t="s">
        <v>2724</v>
      </c>
      <c r="D3177" s="24" t="s">
        <v>2736</v>
      </c>
    </row>
    <row r="3178" spans="1:4" ht="30" hidden="1" customHeight="1" x14ac:dyDescent="0.25">
      <c r="A3178" s="115" t="s">
        <v>2464</v>
      </c>
      <c r="B3178" s="30" t="s">
        <v>30</v>
      </c>
      <c r="C3178" s="24" t="s">
        <v>2724</v>
      </c>
      <c r="D3178" s="24" t="s">
        <v>2737</v>
      </c>
    </row>
    <row r="3179" spans="1:4" ht="30" hidden="1" customHeight="1" x14ac:dyDescent="0.25">
      <c r="A3179" s="115" t="s">
        <v>2464</v>
      </c>
      <c r="B3179" s="30" t="s">
        <v>30</v>
      </c>
      <c r="C3179" s="24" t="s">
        <v>2724</v>
      </c>
      <c r="D3179" s="24" t="s">
        <v>2738</v>
      </c>
    </row>
    <row r="3180" spans="1:4" ht="30" hidden="1" customHeight="1" x14ac:dyDescent="0.25">
      <c r="A3180" s="115" t="s">
        <v>2464</v>
      </c>
      <c r="B3180" s="30" t="s">
        <v>30</v>
      </c>
      <c r="C3180" s="24" t="s">
        <v>2724</v>
      </c>
      <c r="D3180" s="24" t="s">
        <v>2739</v>
      </c>
    </row>
    <row r="3181" spans="1:4" ht="30" hidden="1" customHeight="1" x14ac:dyDescent="0.25">
      <c r="A3181" s="34" t="s">
        <v>2464</v>
      </c>
      <c r="B3181" s="30" t="s">
        <v>30</v>
      </c>
      <c r="C3181" s="24" t="s">
        <v>2724</v>
      </c>
      <c r="D3181" s="24" t="s">
        <v>2740</v>
      </c>
    </row>
    <row r="3182" spans="1:4" ht="30" hidden="1" customHeight="1" x14ac:dyDescent="0.25">
      <c r="A3182" s="115" t="s">
        <v>2464</v>
      </c>
      <c r="B3182" s="30" t="s">
        <v>30</v>
      </c>
      <c r="C3182" s="24" t="s">
        <v>2724</v>
      </c>
      <c r="D3182" s="24" t="s">
        <v>2741</v>
      </c>
    </row>
    <row r="3183" spans="1:4" ht="30" hidden="1" customHeight="1" x14ac:dyDescent="0.25">
      <c r="A3183" s="115" t="s">
        <v>2464</v>
      </c>
      <c r="B3183" s="30" t="s">
        <v>30</v>
      </c>
      <c r="C3183" s="24" t="s">
        <v>2724</v>
      </c>
      <c r="D3183" s="24" t="s">
        <v>2742</v>
      </c>
    </row>
    <row r="3184" spans="1:4" ht="30" hidden="1" customHeight="1" x14ac:dyDescent="0.25">
      <c r="A3184" s="115" t="s">
        <v>2464</v>
      </c>
      <c r="B3184" s="30" t="s">
        <v>30</v>
      </c>
      <c r="C3184" s="24" t="s">
        <v>2724</v>
      </c>
      <c r="D3184" s="24" t="s">
        <v>2743</v>
      </c>
    </row>
    <row r="3185" spans="1:4" ht="30" hidden="1" customHeight="1" x14ac:dyDescent="0.25">
      <c r="A3185" s="35" t="s">
        <v>2463</v>
      </c>
      <c r="B3185" s="30" t="s">
        <v>30</v>
      </c>
      <c r="C3185" s="24" t="s">
        <v>2724</v>
      </c>
      <c r="D3185" s="24" t="s">
        <v>2744</v>
      </c>
    </row>
    <row r="3186" spans="1:4" ht="30" hidden="1" customHeight="1" x14ac:dyDescent="0.25">
      <c r="A3186" s="34" t="s">
        <v>2466</v>
      </c>
      <c r="B3186" s="30" t="s">
        <v>30</v>
      </c>
      <c r="C3186" s="24" t="s">
        <v>2724</v>
      </c>
      <c r="D3186" s="24" t="s">
        <v>2745</v>
      </c>
    </row>
    <row r="3187" spans="1:4" ht="30" hidden="1" customHeight="1" x14ac:dyDescent="0.25">
      <c r="A3187" s="116" t="s">
        <v>23</v>
      </c>
      <c r="B3187" s="30" t="s">
        <v>30</v>
      </c>
      <c r="C3187" s="24" t="s">
        <v>2724</v>
      </c>
      <c r="D3187" s="24" t="s">
        <v>2746</v>
      </c>
    </row>
    <row r="3188" spans="1:4" ht="30" hidden="1" customHeight="1" x14ac:dyDescent="0.25">
      <c r="A3188" s="116" t="s">
        <v>23</v>
      </c>
      <c r="B3188" s="30" t="s">
        <v>30</v>
      </c>
      <c r="C3188" s="24" t="s">
        <v>2724</v>
      </c>
      <c r="D3188" s="24" t="s">
        <v>2747</v>
      </c>
    </row>
    <row r="3189" spans="1:4" ht="30" hidden="1" customHeight="1" x14ac:dyDescent="0.25">
      <c r="A3189" s="35" t="s">
        <v>2463</v>
      </c>
      <c r="B3189" s="30" t="s">
        <v>30</v>
      </c>
      <c r="C3189" s="24" t="s">
        <v>2724</v>
      </c>
      <c r="D3189" s="24" t="s">
        <v>2748</v>
      </c>
    </row>
    <row r="3190" spans="1:4" ht="30" hidden="1" customHeight="1" x14ac:dyDescent="0.25">
      <c r="A3190" s="34" t="s">
        <v>2466</v>
      </c>
      <c r="B3190" s="30" t="s">
        <v>30</v>
      </c>
      <c r="C3190" s="24" t="s">
        <v>2749</v>
      </c>
      <c r="D3190" s="24" t="s">
        <v>2750</v>
      </c>
    </row>
    <row r="3191" spans="1:4" ht="30" hidden="1" customHeight="1" x14ac:dyDescent="0.25">
      <c r="A3191" s="33" t="s">
        <v>468</v>
      </c>
      <c r="B3191" s="30" t="s">
        <v>30</v>
      </c>
      <c r="C3191" s="24" t="s">
        <v>2749</v>
      </c>
      <c r="D3191" s="24" t="s">
        <v>468</v>
      </c>
    </row>
    <row r="3192" spans="1:4" ht="30" hidden="1" customHeight="1" x14ac:dyDescent="0.25">
      <c r="A3192" s="35" t="s">
        <v>2463</v>
      </c>
      <c r="B3192" s="30" t="s">
        <v>30</v>
      </c>
      <c r="C3192" s="24" t="s">
        <v>2749</v>
      </c>
      <c r="D3192" s="24" t="s">
        <v>2751</v>
      </c>
    </row>
    <row r="3193" spans="1:4" ht="30" hidden="1" customHeight="1" x14ac:dyDescent="0.25">
      <c r="A3193" s="115" t="s">
        <v>2464</v>
      </c>
      <c r="B3193" s="30" t="s">
        <v>30</v>
      </c>
      <c r="C3193" s="24" t="s">
        <v>2749</v>
      </c>
      <c r="D3193" s="24" t="s">
        <v>1161</v>
      </c>
    </row>
    <row r="3194" spans="1:4" ht="30" hidden="1" customHeight="1" x14ac:dyDescent="0.25">
      <c r="A3194" s="34" t="s">
        <v>2466</v>
      </c>
      <c r="B3194" s="30" t="s">
        <v>30</v>
      </c>
      <c r="C3194" s="24" t="s">
        <v>2752</v>
      </c>
      <c r="D3194" s="24" t="s">
        <v>2753</v>
      </c>
    </row>
    <row r="3195" spans="1:4" ht="30" hidden="1" customHeight="1" x14ac:dyDescent="0.25">
      <c r="A3195" s="34" t="s">
        <v>2466</v>
      </c>
      <c r="B3195" s="30" t="s">
        <v>30</v>
      </c>
      <c r="C3195" s="24" t="s">
        <v>2752</v>
      </c>
      <c r="D3195" s="24" t="s">
        <v>2754</v>
      </c>
    </row>
    <row r="3196" spans="1:4" ht="30" hidden="1" customHeight="1" x14ac:dyDescent="0.25">
      <c r="A3196" s="115" t="s">
        <v>2464</v>
      </c>
      <c r="B3196" s="30" t="s">
        <v>30</v>
      </c>
      <c r="C3196" s="24" t="s">
        <v>2752</v>
      </c>
      <c r="D3196" s="24" t="s">
        <v>1161</v>
      </c>
    </row>
    <row r="3197" spans="1:4" ht="30" hidden="1" customHeight="1" x14ac:dyDescent="0.25">
      <c r="A3197" s="34" t="s">
        <v>2466</v>
      </c>
      <c r="B3197" s="30" t="s">
        <v>30</v>
      </c>
      <c r="C3197" s="24" t="s">
        <v>2755</v>
      </c>
      <c r="D3197" s="24" t="s">
        <v>2756</v>
      </c>
    </row>
    <row r="3198" spans="1:4" ht="30" hidden="1" customHeight="1" x14ac:dyDescent="0.25">
      <c r="A3198" s="34" t="s">
        <v>2466</v>
      </c>
      <c r="B3198" s="30" t="s">
        <v>30</v>
      </c>
      <c r="C3198" s="24" t="s">
        <v>2755</v>
      </c>
      <c r="D3198" s="24" t="s">
        <v>2757</v>
      </c>
    </row>
    <row r="3199" spans="1:4" ht="30" hidden="1" customHeight="1" x14ac:dyDescent="0.25">
      <c r="A3199" s="34" t="s">
        <v>2466</v>
      </c>
      <c r="B3199" s="30" t="s">
        <v>30</v>
      </c>
      <c r="C3199" s="24" t="s">
        <v>2755</v>
      </c>
      <c r="D3199" s="24" t="s">
        <v>2758</v>
      </c>
    </row>
    <row r="3200" spans="1:4" ht="30" hidden="1" customHeight="1" x14ac:dyDescent="0.25">
      <c r="A3200" s="116" t="s">
        <v>23</v>
      </c>
      <c r="B3200" s="30" t="s">
        <v>30</v>
      </c>
      <c r="C3200" s="24" t="s">
        <v>2755</v>
      </c>
      <c r="D3200" s="24" t="s">
        <v>2759</v>
      </c>
    </row>
    <row r="3201" spans="1:4" ht="30" hidden="1" customHeight="1" x14ac:dyDescent="0.25">
      <c r="A3201" s="33" t="s">
        <v>468</v>
      </c>
      <c r="B3201" s="30" t="s">
        <v>30</v>
      </c>
      <c r="C3201" s="24" t="s">
        <v>2755</v>
      </c>
      <c r="D3201" s="24" t="s">
        <v>2760</v>
      </c>
    </row>
    <row r="3202" spans="1:4" ht="30" hidden="1" customHeight="1" x14ac:dyDescent="0.25">
      <c r="A3202" s="34" t="s">
        <v>2464</v>
      </c>
      <c r="B3202" s="30" t="s">
        <v>30</v>
      </c>
      <c r="C3202" s="24" t="s">
        <v>2755</v>
      </c>
      <c r="D3202" s="24" t="s">
        <v>2761</v>
      </c>
    </row>
    <row r="3203" spans="1:4" ht="30" hidden="1" customHeight="1" x14ac:dyDescent="0.25">
      <c r="A3203" s="115" t="s">
        <v>2464</v>
      </c>
      <c r="B3203" s="30" t="s">
        <v>30</v>
      </c>
      <c r="C3203" s="24" t="s">
        <v>2755</v>
      </c>
      <c r="D3203" s="24" t="s">
        <v>2762</v>
      </c>
    </row>
    <row r="3204" spans="1:4" ht="30" hidden="1" customHeight="1" x14ac:dyDescent="0.25">
      <c r="A3204" s="115" t="s">
        <v>2464</v>
      </c>
      <c r="B3204" s="30" t="s">
        <v>30</v>
      </c>
      <c r="C3204" s="24" t="s">
        <v>2755</v>
      </c>
      <c r="D3204" s="24" t="s">
        <v>2763</v>
      </c>
    </row>
    <row r="3205" spans="1:4" ht="30" hidden="1" customHeight="1" x14ac:dyDescent="0.25">
      <c r="A3205" s="35" t="s">
        <v>2463</v>
      </c>
      <c r="B3205" s="30" t="s">
        <v>30</v>
      </c>
      <c r="C3205" s="24" t="s">
        <v>2755</v>
      </c>
      <c r="D3205" s="24" t="s">
        <v>2764</v>
      </c>
    </row>
    <row r="3206" spans="1:4" ht="30" hidden="1" customHeight="1" x14ac:dyDescent="0.25">
      <c r="A3206" s="34" t="s">
        <v>2466</v>
      </c>
      <c r="B3206" s="30" t="s">
        <v>30</v>
      </c>
      <c r="C3206" s="24" t="s">
        <v>2755</v>
      </c>
      <c r="D3206" s="24" t="s">
        <v>2765</v>
      </c>
    </row>
    <row r="3207" spans="1:4" ht="30" hidden="1" customHeight="1" x14ac:dyDescent="0.25">
      <c r="A3207" s="116" t="s">
        <v>23</v>
      </c>
      <c r="B3207" s="30" t="s">
        <v>30</v>
      </c>
      <c r="C3207" s="24" t="s">
        <v>2755</v>
      </c>
      <c r="D3207" s="24" t="s">
        <v>2766</v>
      </c>
    </row>
    <row r="3208" spans="1:4" ht="30" hidden="1" customHeight="1" x14ac:dyDescent="0.25">
      <c r="A3208" s="116" t="s">
        <v>23</v>
      </c>
      <c r="B3208" s="30" t="s">
        <v>30</v>
      </c>
      <c r="C3208" s="24" t="s">
        <v>2755</v>
      </c>
      <c r="D3208" s="24" t="s">
        <v>2767</v>
      </c>
    </row>
    <row r="3209" spans="1:4" ht="30" hidden="1" customHeight="1" x14ac:dyDescent="0.25">
      <c r="A3209" s="116" t="s">
        <v>23</v>
      </c>
      <c r="B3209" s="30" t="s">
        <v>30</v>
      </c>
      <c r="C3209" s="24" t="s">
        <v>2755</v>
      </c>
      <c r="D3209" s="24" t="s">
        <v>2768</v>
      </c>
    </row>
    <row r="3210" spans="1:4" ht="30" hidden="1" customHeight="1" x14ac:dyDescent="0.25">
      <c r="A3210" s="34" t="s">
        <v>2466</v>
      </c>
      <c r="B3210" s="30" t="s">
        <v>30</v>
      </c>
      <c r="C3210" s="24" t="s">
        <v>2769</v>
      </c>
      <c r="D3210" s="24" t="s">
        <v>2770</v>
      </c>
    </row>
    <row r="3211" spans="1:4" ht="30" hidden="1" customHeight="1" x14ac:dyDescent="0.25">
      <c r="A3211" s="34" t="s">
        <v>2466</v>
      </c>
      <c r="B3211" s="30" t="s">
        <v>30</v>
      </c>
      <c r="C3211" s="24" t="s">
        <v>2769</v>
      </c>
      <c r="D3211" s="24" t="s">
        <v>2771</v>
      </c>
    </row>
    <row r="3212" spans="1:4" ht="30" hidden="1" customHeight="1" x14ac:dyDescent="0.25">
      <c r="A3212" s="34" t="s">
        <v>2466</v>
      </c>
      <c r="B3212" s="30" t="s">
        <v>30</v>
      </c>
      <c r="C3212" s="24" t="s">
        <v>2769</v>
      </c>
      <c r="D3212" s="24" t="s">
        <v>2772</v>
      </c>
    </row>
    <row r="3213" spans="1:4" ht="30" hidden="1" customHeight="1" x14ac:dyDescent="0.25">
      <c r="A3213" s="116" t="s">
        <v>23</v>
      </c>
      <c r="B3213" s="30" t="s">
        <v>30</v>
      </c>
      <c r="C3213" s="24" t="s">
        <v>2769</v>
      </c>
      <c r="D3213" s="24" t="s">
        <v>2773</v>
      </c>
    </row>
    <row r="3214" spans="1:4" ht="30" hidden="1" customHeight="1" x14ac:dyDescent="0.25">
      <c r="A3214" s="34" t="s">
        <v>2466</v>
      </c>
      <c r="B3214" s="30" t="s">
        <v>30</v>
      </c>
      <c r="C3214" s="24" t="s">
        <v>2769</v>
      </c>
      <c r="D3214" s="24" t="s">
        <v>2774</v>
      </c>
    </row>
    <row r="3215" spans="1:4" ht="30" hidden="1" customHeight="1" x14ac:dyDescent="0.25">
      <c r="A3215" s="34" t="s">
        <v>2466</v>
      </c>
      <c r="B3215" s="30" t="s">
        <v>30</v>
      </c>
      <c r="C3215" s="24" t="s">
        <v>2769</v>
      </c>
      <c r="D3215" s="24" t="s">
        <v>2775</v>
      </c>
    </row>
    <row r="3216" spans="1:4" ht="30" hidden="1" customHeight="1" x14ac:dyDescent="0.25">
      <c r="A3216" s="35" t="s">
        <v>2463</v>
      </c>
      <c r="B3216" s="30" t="s">
        <v>30</v>
      </c>
      <c r="C3216" s="24" t="s">
        <v>2769</v>
      </c>
      <c r="D3216" s="24" t="s">
        <v>2776</v>
      </c>
    </row>
    <row r="3217" spans="1:4" ht="30" hidden="1" customHeight="1" x14ac:dyDescent="0.25">
      <c r="A3217" s="116" t="s">
        <v>23</v>
      </c>
      <c r="B3217" s="30" t="s">
        <v>30</v>
      </c>
      <c r="C3217" s="24" t="s">
        <v>2769</v>
      </c>
      <c r="D3217" s="24" t="s">
        <v>2777</v>
      </c>
    </row>
    <row r="3218" spans="1:4" ht="30" hidden="1" customHeight="1" x14ac:dyDescent="0.25">
      <c r="A3218" s="115" t="s">
        <v>2464</v>
      </c>
      <c r="B3218" s="30" t="s">
        <v>30</v>
      </c>
      <c r="C3218" s="24" t="s">
        <v>2769</v>
      </c>
      <c r="D3218" s="24" t="s">
        <v>2778</v>
      </c>
    </row>
    <row r="3219" spans="1:4" ht="30" hidden="1" customHeight="1" x14ac:dyDescent="0.25">
      <c r="A3219" s="115" t="s">
        <v>2464</v>
      </c>
      <c r="B3219" s="30" t="s">
        <v>30</v>
      </c>
      <c r="C3219" s="24" t="s">
        <v>2769</v>
      </c>
      <c r="D3219" s="24" t="s">
        <v>2779</v>
      </c>
    </row>
    <row r="3220" spans="1:4" ht="30" hidden="1" customHeight="1" x14ac:dyDescent="0.25">
      <c r="A3220" s="115" t="s">
        <v>2464</v>
      </c>
      <c r="B3220" s="30" t="s">
        <v>30</v>
      </c>
      <c r="C3220" s="24" t="s">
        <v>2769</v>
      </c>
      <c r="D3220" s="24" t="s">
        <v>2780</v>
      </c>
    </row>
    <row r="3221" spans="1:4" ht="30" hidden="1" customHeight="1" x14ac:dyDescent="0.25">
      <c r="A3221" s="115" t="s">
        <v>2464</v>
      </c>
      <c r="B3221" s="30" t="s">
        <v>30</v>
      </c>
      <c r="C3221" s="24" t="s">
        <v>2769</v>
      </c>
      <c r="D3221" s="24" t="s">
        <v>2781</v>
      </c>
    </row>
    <row r="3222" spans="1:4" ht="30" hidden="1" customHeight="1" x14ac:dyDescent="0.25">
      <c r="A3222" s="116" t="s">
        <v>23</v>
      </c>
      <c r="B3222" s="30" t="s">
        <v>30</v>
      </c>
      <c r="C3222" s="24" t="s">
        <v>2769</v>
      </c>
      <c r="D3222" s="24" t="s">
        <v>869</v>
      </c>
    </row>
    <row r="3223" spans="1:4" ht="30" hidden="1" customHeight="1" x14ac:dyDescent="0.25">
      <c r="A3223" s="34" t="s">
        <v>2466</v>
      </c>
      <c r="B3223" s="30" t="s">
        <v>30</v>
      </c>
      <c r="C3223" s="24" t="s">
        <v>2782</v>
      </c>
      <c r="D3223" s="24" t="s">
        <v>2783</v>
      </c>
    </row>
    <row r="3224" spans="1:4" ht="30" hidden="1" customHeight="1" x14ac:dyDescent="0.25">
      <c r="A3224" s="34" t="s">
        <v>2466</v>
      </c>
      <c r="B3224" s="30" t="s">
        <v>30</v>
      </c>
      <c r="C3224" s="24" t="s">
        <v>2782</v>
      </c>
      <c r="D3224" s="24" t="s">
        <v>2784</v>
      </c>
    </row>
    <row r="3225" spans="1:4" ht="30" hidden="1" customHeight="1" x14ac:dyDescent="0.25">
      <c r="A3225" s="116" t="s">
        <v>23</v>
      </c>
      <c r="B3225" s="30" t="s">
        <v>30</v>
      </c>
      <c r="C3225" s="24" t="s">
        <v>2782</v>
      </c>
      <c r="D3225" s="24" t="s">
        <v>2785</v>
      </c>
    </row>
    <row r="3226" spans="1:4" ht="30" hidden="1" customHeight="1" x14ac:dyDescent="0.25">
      <c r="A3226" s="34" t="s">
        <v>2466</v>
      </c>
      <c r="B3226" s="30" t="s">
        <v>30</v>
      </c>
      <c r="C3226" s="24" t="s">
        <v>2782</v>
      </c>
      <c r="D3226" s="24" t="s">
        <v>2786</v>
      </c>
    </row>
    <row r="3227" spans="1:4" ht="30" hidden="1" customHeight="1" x14ac:dyDescent="0.25">
      <c r="A3227" s="34" t="s">
        <v>2466</v>
      </c>
      <c r="B3227" s="30" t="s">
        <v>30</v>
      </c>
      <c r="C3227" s="24" t="s">
        <v>2782</v>
      </c>
      <c r="D3227" s="24" t="s">
        <v>2787</v>
      </c>
    </row>
    <row r="3228" spans="1:4" ht="30" hidden="1" customHeight="1" x14ac:dyDescent="0.25">
      <c r="A3228" s="34" t="s">
        <v>2466</v>
      </c>
      <c r="B3228" s="30" t="s">
        <v>30</v>
      </c>
      <c r="C3228" s="24" t="s">
        <v>2782</v>
      </c>
      <c r="D3228" s="24" t="s">
        <v>2728</v>
      </c>
    </row>
    <row r="3229" spans="1:4" ht="30" hidden="1" customHeight="1" x14ac:dyDescent="0.25">
      <c r="A3229" s="34" t="s">
        <v>2466</v>
      </c>
      <c r="B3229" s="30" t="s">
        <v>30</v>
      </c>
      <c r="C3229" s="24" t="s">
        <v>2782</v>
      </c>
      <c r="D3229" s="24" t="s">
        <v>2788</v>
      </c>
    </row>
    <row r="3230" spans="1:4" ht="30" hidden="1" customHeight="1" x14ac:dyDescent="0.25">
      <c r="A3230" s="34" t="s">
        <v>2466</v>
      </c>
      <c r="B3230" s="30" t="s">
        <v>30</v>
      </c>
      <c r="C3230" s="24" t="s">
        <v>2782</v>
      </c>
      <c r="D3230" s="24" t="s">
        <v>2789</v>
      </c>
    </row>
    <row r="3231" spans="1:4" ht="30" hidden="1" customHeight="1" x14ac:dyDescent="0.25">
      <c r="A3231" s="35" t="s">
        <v>2463</v>
      </c>
      <c r="B3231" s="30" t="s">
        <v>30</v>
      </c>
      <c r="C3231" s="24" t="s">
        <v>2782</v>
      </c>
      <c r="D3231" s="24" t="s">
        <v>2790</v>
      </c>
    </row>
    <row r="3232" spans="1:4" ht="30" hidden="1" customHeight="1" x14ac:dyDescent="0.25">
      <c r="A3232" s="34" t="s">
        <v>2466</v>
      </c>
      <c r="B3232" s="30" t="s">
        <v>30</v>
      </c>
      <c r="C3232" s="24" t="s">
        <v>2782</v>
      </c>
      <c r="D3232" s="24" t="s">
        <v>2791</v>
      </c>
    </row>
    <row r="3233" spans="1:4" ht="30" hidden="1" customHeight="1" x14ac:dyDescent="0.25">
      <c r="A3233" s="35" t="s">
        <v>2463</v>
      </c>
      <c r="B3233" s="30" t="s">
        <v>30</v>
      </c>
      <c r="C3233" s="24" t="s">
        <v>2782</v>
      </c>
      <c r="D3233" s="24" t="s">
        <v>2792</v>
      </c>
    </row>
    <row r="3234" spans="1:4" ht="30" hidden="1" customHeight="1" x14ac:dyDescent="0.25">
      <c r="A3234" s="116" t="s">
        <v>23</v>
      </c>
      <c r="B3234" s="30" t="s">
        <v>30</v>
      </c>
      <c r="C3234" s="24" t="s">
        <v>2782</v>
      </c>
      <c r="D3234" s="24" t="s">
        <v>2793</v>
      </c>
    </row>
    <row r="3235" spans="1:4" ht="30" hidden="1" customHeight="1" x14ac:dyDescent="0.25">
      <c r="A3235" s="33" t="s">
        <v>468</v>
      </c>
      <c r="B3235" s="30" t="s">
        <v>30</v>
      </c>
      <c r="C3235" s="24" t="s">
        <v>2782</v>
      </c>
      <c r="D3235" s="24" t="s">
        <v>2794</v>
      </c>
    </row>
    <row r="3236" spans="1:4" ht="30" hidden="1" customHeight="1" x14ac:dyDescent="0.25">
      <c r="A3236" s="33" t="s">
        <v>468</v>
      </c>
      <c r="B3236" s="30" t="s">
        <v>30</v>
      </c>
      <c r="C3236" s="24" t="s">
        <v>2782</v>
      </c>
      <c r="D3236" s="24" t="s">
        <v>2795</v>
      </c>
    </row>
    <row r="3237" spans="1:4" ht="30" hidden="1" customHeight="1" x14ac:dyDescent="0.25">
      <c r="A3237" s="34" t="s">
        <v>2466</v>
      </c>
      <c r="B3237" s="30" t="s">
        <v>30</v>
      </c>
      <c r="C3237" s="24" t="s">
        <v>2782</v>
      </c>
      <c r="D3237" s="24" t="s">
        <v>2796</v>
      </c>
    </row>
    <row r="3238" spans="1:4" ht="30" hidden="1" customHeight="1" x14ac:dyDescent="0.25">
      <c r="A3238" s="34" t="s">
        <v>2466</v>
      </c>
      <c r="B3238" s="30" t="s">
        <v>30</v>
      </c>
      <c r="C3238" s="24" t="s">
        <v>2782</v>
      </c>
      <c r="D3238" s="24" t="s">
        <v>2729</v>
      </c>
    </row>
    <row r="3239" spans="1:4" ht="30" hidden="1" customHeight="1" x14ac:dyDescent="0.25">
      <c r="A3239" s="33" t="s">
        <v>468</v>
      </c>
      <c r="B3239" s="30" t="s">
        <v>30</v>
      </c>
      <c r="C3239" s="24" t="s">
        <v>2782</v>
      </c>
      <c r="D3239" s="24" t="s">
        <v>2733</v>
      </c>
    </row>
    <row r="3240" spans="1:4" ht="30" hidden="1" customHeight="1" x14ac:dyDescent="0.25">
      <c r="A3240" s="115" t="s">
        <v>2464</v>
      </c>
      <c r="B3240" s="30" t="s">
        <v>30</v>
      </c>
      <c r="C3240" s="24" t="s">
        <v>2782</v>
      </c>
      <c r="D3240" s="24" t="s">
        <v>2797</v>
      </c>
    </row>
    <row r="3241" spans="1:4" ht="30" hidden="1" customHeight="1" x14ac:dyDescent="0.25">
      <c r="A3241" s="115" t="s">
        <v>2464</v>
      </c>
      <c r="B3241" s="30" t="s">
        <v>30</v>
      </c>
      <c r="C3241" s="24" t="s">
        <v>2782</v>
      </c>
      <c r="D3241" s="24" t="s">
        <v>2798</v>
      </c>
    </row>
    <row r="3242" spans="1:4" ht="30" hidden="1" customHeight="1" x14ac:dyDescent="0.25">
      <c r="A3242" s="115" t="s">
        <v>2464</v>
      </c>
      <c r="B3242" s="30" t="s">
        <v>30</v>
      </c>
      <c r="C3242" s="24" t="s">
        <v>2782</v>
      </c>
      <c r="D3242" s="24" t="s">
        <v>2736</v>
      </c>
    </row>
    <row r="3243" spans="1:4" ht="30" hidden="1" customHeight="1" x14ac:dyDescent="0.25">
      <c r="A3243" s="115" t="s">
        <v>2464</v>
      </c>
      <c r="B3243" s="30" t="s">
        <v>30</v>
      </c>
      <c r="C3243" s="24" t="s">
        <v>2782</v>
      </c>
      <c r="D3243" s="24" t="s">
        <v>2799</v>
      </c>
    </row>
    <row r="3244" spans="1:4" ht="30" hidden="1" customHeight="1" x14ac:dyDescent="0.25">
      <c r="A3244" s="115" t="s">
        <v>2464</v>
      </c>
      <c r="B3244" s="30" t="s">
        <v>30</v>
      </c>
      <c r="C3244" s="24" t="s">
        <v>2782</v>
      </c>
      <c r="D3244" s="24" t="s">
        <v>2739</v>
      </c>
    </row>
    <row r="3245" spans="1:4" ht="30" hidden="1" customHeight="1" x14ac:dyDescent="0.25">
      <c r="A3245" s="35" t="s">
        <v>2463</v>
      </c>
      <c r="B3245" s="30" t="s">
        <v>30</v>
      </c>
      <c r="C3245" s="24" t="s">
        <v>2782</v>
      </c>
      <c r="D3245" s="24" t="s">
        <v>2800</v>
      </c>
    </row>
    <row r="3246" spans="1:4" ht="30" hidden="1" customHeight="1" x14ac:dyDescent="0.25">
      <c r="A3246" s="35" t="s">
        <v>2463</v>
      </c>
      <c r="B3246" s="30" t="s">
        <v>30</v>
      </c>
      <c r="C3246" s="24" t="s">
        <v>2782</v>
      </c>
      <c r="D3246" s="24" t="s">
        <v>2801</v>
      </c>
    </row>
    <row r="3247" spans="1:4" ht="30" hidden="1" customHeight="1" x14ac:dyDescent="0.25">
      <c r="A3247" s="34" t="s">
        <v>2466</v>
      </c>
      <c r="B3247" s="30" t="s">
        <v>30</v>
      </c>
      <c r="C3247" s="24" t="s">
        <v>2782</v>
      </c>
      <c r="D3247" s="24" t="s">
        <v>2802</v>
      </c>
    </row>
    <row r="3248" spans="1:4" ht="30" hidden="1" customHeight="1" x14ac:dyDescent="0.25">
      <c r="A3248" s="35" t="s">
        <v>2463</v>
      </c>
      <c r="B3248" s="30" t="s">
        <v>30</v>
      </c>
      <c r="C3248" s="24" t="s">
        <v>2782</v>
      </c>
      <c r="D3248" s="24" t="s">
        <v>2803</v>
      </c>
    </row>
    <row r="3249" spans="1:4" ht="30" hidden="1" customHeight="1" x14ac:dyDescent="0.25">
      <c r="A3249" s="116" t="s">
        <v>23</v>
      </c>
      <c r="B3249" s="30" t="s">
        <v>30</v>
      </c>
      <c r="C3249" s="24" t="s">
        <v>2782</v>
      </c>
      <c r="D3249" s="24" t="s">
        <v>2804</v>
      </c>
    </row>
    <row r="3250" spans="1:4" ht="30" hidden="1" customHeight="1" x14ac:dyDescent="0.25">
      <c r="A3250" s="35" t="s">
        <v>2463</v>
      </c>
      <c r="B3250" s="30" t="s">
        <v>30</v>
      </c>
      <c r="C3250" s="24" t="s">
        <v>2782</v>
      </c>
      <c r="D3250" s="24" t="s">
        <v>2805</v>
      </c>
    </row>
    <row r="3251" spans="1:4" ht="30" hidden="1" customHeight="1" x14ac:dyDescent="0.25">
      <c r="A3251" s="34" t="s">
        <v>2466</v>
      </c>
      <c r="B3251" s="30" t="s">
        <v>30</v>
      </c>
      <c r="C3251" s="24" t="s">
        <v>2782</v>
      </c>
      <c r="D3251" s="24" t="s">
        <v>2745</v>
      </c>
    </row>
    <row r="3252" spans="1:4" ht="30" hidden="1" customHeight="1" x14ac:dyDescent="0.25">
      <c r="A3252" s="116" t="s">
        <v>23</v>
      </c>
      <c r="B3252" s="30" t="s">
        <v>30</v>
      </c>
      <c r="C3252" s="24" t="s">
        <v>2782</v>
      </c>
      <c r="D3252" s="24" t="s">
        <v>2746</v>
      </c>
    </row>
    <row r="3253" spans="1:4" ht="30" hidden="1" customHeight="1" x14ac:dyDescent="0.25">
      <c r="A3253" s="35" t="s">
        <v>2463</v>
      </c>
      <c r="B3253" s="30" t="s">
        <v>30</v>
      </c>
      <c r="C3253" s="24" t="s">
        <v>2782</v>
      </c>
      <c r="D3253" s="24" t="s">
        <v>2806</v>
      </c>
    </row>
    <row r="3254" spans="1:4" ht="30" hidden="1" customHeight="1" x14ac:dyDescent="0.25">
      <c r="A3254" s="35" t="s">
        <v>2463</v>
      </c>
      <c r="B3254" s="30" t="s">
        <v>30</v>
      </c>
      <c r="C3254" s="24" t="s">
        <v>2782</v>
      </c>
      <c r="D3254" s="24" t="s">
        <v>2807</v>
      </c>
    </row>
    <row r="3255" spans="1:4" ht="30" hidden="1" customHeight="1" x14ac:dyDescent="0.25">
      <c r="A3255" s="34" t="s">
        <v>2466</v>
      </c>
      <c r="B3255" s="30" t="s">
        <v>30</v>
      </c>
      <c r="C3255" s="24" t="s">
        <v>2782</v>
      </c>
      <c r="D3255" s="24" t="s">
        <v>2808</v>
      </c>
    </row>
    <row r="3256" spans="1:4" ht="30" hidden="1" customHeight="1" thickBot="1" x14ac:dyDescent="0.25">
      <c r="A3256" s="33" t="s">
        <v>468</v>
      </c>
      <c r="B3256" s="30" t="s">
        <v>30</v>
      </c>
      <c r="C3256" s="48" t="s">
        <v>2782</v>
      </c>
      <c r="D3256" s="48" t="s">
        <v>2809</v>
      </c>
    </row>
    <row r="3257" spans="1:4" ht="30" hidden="1" customHeight="1" x14ac:dyDescent="0.25">
      <c r="A3257" s="115" t="s">
        <v>2464</v>
      </c>
      <c r="B3257" s="30" t="s">
        <v>30</v>
      </c>
      <c r="C3257" s="137" t="s">
        <v>2810</v>
      </c>
      <c r="D3257" s="46" t="s">
        <v>1161</v>
      </c>
    </row>
    <row r="3258" spans="1:4" ht="30" hidden="1" customHeight="1" x14ac:dyDescent="0.25">
      <c r="A3258" s="34" t="s">
        <v>2466</v>
      </c>
      <c r="B3258" s="30" t="s">
        <v>30</v>
      </c>
      <c r="C3258" s="138" t="s">
        <v>2810</v>
      </c>
      <c r="D3258" s="24" t="s">
        <v>2811</v>
      </c>
    </row>
    <row r="3259" spans="1:4" ht="30" hidden="1" customHeight="1" x14ac:dyDescent="0.25">
      <c r="A3259" s="35" t="s">
        <v>2463</v>
      </c>
      <c r="B3259" s="30" t="s">
        <v>30</v>
      </c>
      <c r="C3259" s="138" t="s">
        <v>2810</v>
      </c>
      <c r="D3259" s="24" t="s">
        <v>2751</v>
      </c>
    </row>
    <row r="3260" spans="1:4" ht="30" hidden="1" customHeight="1" x14ac:dyDescent="0.25">
      <c r="A3260" s="33" t="s">
        <v>468</v>
      </c>
      <c r="B3260" s="30" t="s">
        <v>30</v>
      </c>
      <c r="C3260" s="138" t="s">
        <v>2810</v>
      </c>
      <c r="D3260" s="24" t="s">
        <v>2812</v>
      </c>
    </row>
    <row r="3261" spans="1:4" ht="30" hidden="1" customHeight="1" x14ac:dyDescent="0.25">
      <c r="A3261" s="35" t="s">
        <v>2463</v>
      </c>
      <c r="B3261" s="30" t="s">
        <v>30</v>
      </c>
      <c r="C3261" s="138" t="s">
        <v>2813</v>
      </c>
      <c r="D3261" s="24" t="s">
        <v>2814</v>
      </c>
    </row>
    <row r="3262" spans="1:4" ht="30" hidden="1" customHeight="1" x14ac:dyDescent="0.25">
      <c r="A3262" s="115" t="s">
        <v>2464</v>
      </c>
      <c r="B3262" s="30" t="s">
        <v>30</v>
      </c>
      <c r="C3262" s="138" t="s">
        <v>2813</v>
      </c>
      <c r="D3262" s="24" t="s">
        <v>2815</v>
      </c>
    </row>
    <row r="3263" spans="1:4" ht="30" hidden="1" customHeight="1" x14ac:dyDescent="0.25">
      <c r="A3263" s="34" t="s">
        <v>2466</v>
      </c>
      <c r="B3263" s="30" t="s">
        <v>30</v>
      </c>
      <c r="C3263" s="138" t="s">
        <v>2813</v>
      </c>
      <c r="D3263" s="24" t="s">
        <v>2816</v>
      </c>
    </row>
    <row r="3264" spans="1:4" ht="30" hidden="1" customHeight="1" x14ac:dyDescent="0.25">
      <c r="A3264" s="35" t="s">
        <v>2463</v>
      </c>
      <c r="B3264" s="30" t="s">
        <v>30</v>
      </c>
      <c r="C3264" s="138" t="s">
        <v>2813</v>
      </c>
      <c r="D3264" s="24" t="s">
        <v>2817</v>
      </c>
    </row>
    <row r="3265" spans="1:4" ht="30" hidden="1" customHeight="1" x14ac:dyDescent="0.25">
      <c r="A3265" s="35" t="s">
        <v>2463</v>
      </c>
      <c r="B3265" s="30" t="s">
        <v>30</v>
      </c>
      <c r="C3265" s="138" t="s">
        <v>2813</v>
      </c>
      <c r="D3265" s="24" t="s">
        <v>2818</v>
      </c>
    </row>
    <row r="3266" spans="1:4" ht="30" hidden="1" customHeight="1" x14ac:dyDescent="0.25">
      <c r="A3266" s="35" t="s">
        <v>2463</v>
      </c>
      <c r="B3266" s="30" t="s">
        <v>30</v>
      </c>
      <c r="C3266" s="138" t="s">
        <v>2813</v>
      </c>
      <c r="D3266" s="24" t="s">
        <v>2819</v>
      </c>
    </row>
    <row r="3267" spans="1:4" ht="30" hidden="1" customHeight="1" x14ac:dyDescent="0.25">
      <c r="A3267" s="115" t="s">
        <v>2464</v>
      </c>
      <c r="B3267" s="30" t="s">
        <v>30</v>
      </c>
      <c r="C3267" s="138" t="s">
        <v>2813</v>
      </c>
      <c r="D3267" s="24" t="s">
        <v>2820</v>
      </c>
    </row>
    <row r="3268" spans="1:4" ht="30" hidden="1" customHeight="1" x14ac:dyDescent="0.25">
      <c r="A3268" s="35" t="s">
        <v>2463</v>
      </c>
      <c r="B3268" s="30" t="s">
        <v>30</v>
      </c>
      <c r="C3268" s="138" t="s">
        <v>2813</v>
      </c>
      <c r="D3268" s="24" t="s">
        <v>2821</v>
      </c>
    </row>
    <row r="3269" spans="1:4" ht="30" hidden="1" customHeight="1" x14ac:dyDescent="0.25">
      <c r="A3269" s="35" t="s">
        <v>2463</v>
      </c>
      <c r="B3269" s="30" t="s">
        <v>30</v>
      </c>
      <c r="C3269" s="138" t="s">
        <v>2813</v>
      </c>
      <c r="D3269" s="24" t="s">
        <v>2819</v>
      </c>
    </row>
    <row r="3270" spans="1:4" ht="30" hidden="1" customHeight="1" x14ac:dyDescent="0.25">
      <c r="A3270" s="116" t="s">
        <v>23</v>
      </c>
      <c r="B3270" s="30" t="s">
        <v>30</v>
      </c>
      <c r="C3270" s="138" t="s">
        <v>2813</v>
      </c>
      <c r="D3270" s="24" t="s">
        <v>2822</v>
      </c>
    </row>
    <row r="3271" spans="1:4" ht="30" hidden="1" customHeight="1" x14ac:dyDescent="0.25">
      <c r="A3271" s="116" t="s">
        <v>23</v>
      </c>
      <c r="B3271" s="30" t="s">
        <v>30</v>
      </c>
      <c r="C3271" s="138" t="s">
        <v>2813</v>
      </c>
      <c r="D3271" s="24" t="s">
        <v>2823</v>
      </c>
    </row>
    <row r="3272" spans="1:4" ht="30" hidden="1" customHeight="1" x14ac:dyDescent="0.25">
      <c r="A3272" s="34" t="s">
        <v>2466</v>
      </c>
      <c r="B3272" s="30" t="s">
        <v>30</v>
      </c>
      <c r="C3272" s="138" t="s">
        <v>2813</v>
      </c>
      <c r="D3272" s="24" t="s">
        <v>2824</v>
      </c>
    </row>
    <row r="3273" spans="1:4" ht="30" hidden="1" customHeight="1" x14ac:dyDescent="0.25">
      <c r="A3273" s="116" t="s">
        <v>23</v>
      </c>
      <c r="B3273" s="30" t="s">
        <v>30</v>
      </c>
      <c r="C3273" s="138" t="s">
        <v>2813</v>
      </c>
      <c r="D3273" s="24" t="s">
        <v>2825</v>
      </c>
    </row>
    <row r="3274" spans="1:4" ht="30" hidden="1" customHeight="1" x14ac:dyDescent="0.25">
      <c r="A3274" s="116" t="s">
        <v>23</v>
      </c>
      <c r="B3274" s="30" t="s">
        <v>30</v>
      </c>
      <c r="C3274" s="138" t="s">
        <v>2813</v>
      </c>
      <c r="D3274" s="24" t="s">
        <v>2826</v>
      </c>
    </row>
    <row r="3275" spans="1:4" ht="30" hidden="1" customHeight="1" x14ac:dyDescent="0.25">
      <c r="A3275" s="34" t="s">
        <v>2466</v>
      </c>
      <c r="B3275" s="30" t="s">
        <v>30</v>
      </c>
      <c r="C3275" s="138" t="s">
        <v>2813</v>
      </c>
      <c r="D3275" s="24" t="s">
        <v>2827</v>
      </c>
    </row>
    <row r="3276" spans="1:4" ht="30" hidden="1" customHeight="1" x14ac:dyDescent="0.25">
      <c r="A3276" s="34" t="s">
        <v>2466</v>
      </c>
      <c r="B3276" s="30" t="s">
        <v>30</v>
      </c>
      <c r="C3276" s="138" t="s">
        <v>2813</v>
      </c>
      <c r="D3276" s="24" t="s">
        <v>2828</v>
      </c>
    </row>
    <row r="3277" spans="1:4" ht="30" hidden="1" customHeight="1" x14ac:dyDescent="0.25">
      <c r="A3277" s="34" t="s">
        <v>2466</v>
      </c>
      <c r="B3277" s="30" t="s">
        <v>30</v>
      </c>
      <c r="C3277" s="138" t="s">
        <v>2813</v>
      </c>
      <c r="D3277" s="24" t="s">
        <v>2829</v>
      </c>
    </row>
    <row r="3278" spans="1:4" ht="30" hidden="1" customHeight="1" x14ac:dyDescent="0.25">
      <c r="A3278" s="34" t="s">
        <v>2466</v>
      </c>
      <c r="B3278" s="30" t="s">
        <v>30</v>
      </c>
      <c r="C3278" s="138" t="s">
        <v>2813</v>
      </c>
      <c r="D3278" s="24" t="s">
        <v>2830</v>
      </c>
    </row>
    <row r="3279" spans="1:4" ht="30" hidden="1" customHeight="1" x14ac:dyDescent="0.25">
      <c r="A3279" s="115" t="s">
        <v>2464</v>
      </c>
      <c r="B3279" s="30" t="s">
        <v>30</v>
      </c>
      <c r="C3279" s="138" t="s">
        <v>2813</v>
      </c>
      <c r="D3279" s="24" t="s">
        <v>1978</v>
      </c>
    </row>
    <row r="3280" spans="1:4" ht="30" hidden="1" customHeight="1" x14ac:dyDescent="0.25">
      <c r="A3280" s="115" t="s">
        <v>2464</v>
      </c>
      <c r="B3280" s="30" t="s">
        <v>30</v>
      </c>
      <c r="C3280" s="138" t="s">
        <v>2813</v>
      </c>
      <c r="D3280" s="24" t="s">
        <v>1977</v>
      </c>
    </row>
    <row r="3281" spans="1:4" ht="30" hidden="1" customHeight="1" x14ac:dyDescent="0.25">
      <c r="A3281" s="115" t="s">
        <v>2464</v>
      </c>
      <c r="B3281" s="30" t="s">
        <v>30</v>
      </c>
      <c r="C3281" s="138" t="s">
        <v>2813</v>
      </c>
      <c r="D3281" s="24" t="s">
        <v>1976</v>
      </c>
    </row>
    <row r="3282" spans="1:4" ht="30" hidden="1" customHeight="1" x14ac:dyDescent="0.25">
      <c r="A3282" s="115" t="s">
        <v>2464</v>
      </c>
      <c r="B3282" s="30" t="s">
        <v>30</v>
      </c>
      <c r="C3282" s="138" t="s">
        <v>2813</v>
      </c>
      <c r="D3282" s="24" t="s">
        <v>2831</v>
      </c>
    </row>
    <row r="3283" spans="1:4" ht="30" hidden="1" customHeight="1" x14ac:dyDescent="0.25">
      <c r="A3283" s="34" t="s">
        <v>2464</v>
      </c>
      <c r="B3283" s="30" t="s">
        <v>30</v>
      </c>
      <c r="C3283" s="138" t="s">
        <v>2813</v>
      </c>
      <c r="D3283" s="24" t="s">
        <v>1974</v>
      </c>
    </row>
    <row r="3284" spans="1:4" ht="30" hidden="1" customHeight="1" x14ac:dyDescent="0.25">
      <c r="A3284" s="115" t="s">
        <v>2464</v>
      </c>
      <c r="B3284" s="30" t="s">
        <v>30</v>
      </c>
      <c r="C3284" s="138" t="s">
        <v>2813</v>
      </c>
      <c r="D3284" s="24" t="s">
        <v>1549</v>
      </c>
    </row>
    <row r="3285" spans="1:4" ht="30" hidden="1" customHeight="1" x14ac:dyDescent="0.25">
      <c r="A3285" s="115" t="s">
        <v>2464</v>
      </c>
      <c r="B3285" s="30" t="s">
        <v>30</v>
      </c>
      <c r="C3285" s="138" t="s">
        <v>2813</v>
      </c>
      <c r="D3285" s="24" t="s">
        <v>2832</v>
      </c>
    </row>
    <row r="3286" spans="1:4" ht="30" hidden="1" customHeight="1" x14ac:dyDescent="0.25">
      <c r="A3286" s="116" t="s">
        <v>23</v>
      </c>
      <c r="B3286" s="30" t="s">
        <v>30</v>
      </c>
      <c r="C3286" s="138" t="s">
        <v>2813</v>
      </c>
      <c r="D3286" s="24" t="s">
        <v>869</v>
      </c>
    </row>
    <row r="3287" spans="1:4" ht="30" hidden="1" customHeight="1" x14ac:dyDescent="0.25">
      <c r="A3287" s="116" t="s">
        <v>23</v>
      </c>
      <c r="B3287" s="30" t="s">
        <v>30</v>
      </c>
      <c r="C3287" s="138" t="s">
        <v>2813</v>
      </c>
      <c r="D3287" s="24" t="s">
        <v>2833</v>
      </c>
    </row>
    <row r="3288" spans="1:4" ht="30" hidden="1" customHeight="1" x14ac:dyDescent="0.25">
      <c r="A3288" s="115" t="s">
        <v>2464</v>
      </c>
      <c r="B3288" s="30" t="s">
        <v>30</v>
      </c>
      <c r="C3288" s="138" t="s">
        <v>2813</v>
      </c>
      <c r="D3288" s="24" t="s">
        <v>2834</v>
      </c>
    </row>
    <row r="3289" spans="1:4" ht="30" hidden="1" customHeight="1" x14ac:dyDescent="0.25">
      <c r="A3289" s="34" t="s">
        <v>2466</v>
      </c>
      <c r="B3289" s="30" t="s">
        <v>30</v>
      </c>
      <c r="C3289" s="45" t="s">
        <v>2835</v>
      </c>
      <c r="D3289" s="24" t="s">
        <v>2836</v>
      </c>
    </row>
    <row r="3290" spans="1:4" ht="30" hidden="1" customHeight="1" x14ac:dyDescent="0.25">
      <c r="A3290" s="34" t="s">
        <v>2466</v>
      </c>
      <c r="B3290" s="30" t="s">
        <v>30</v>
      </c>
      <c r="C3290" s="45" t="s">
        <v>2835</v>
      </c>
      <c r="D3290" s="24" t="s">
        <v>2837</v>
      </c>
    </row>
    <row r="3291" spans="1:4" ht="30" hidden="1" customHeight="1" x14ac:dyDescent="0.25">
      <c r="A3291" s="34" t="s">
        <v>2466</v>
      </c>
      <c r="B3291" s="30" t="s">
        <v>30</v>
      </c>
      <c r="C3291" s="45" t="s">
        <v>2835</v>
      </c>
      <c r="D3291" s="24" t="s">
        <v>2729</v>
      </c>
    </row>
    <row r="3292" spans="1:4" ht="30" hidden="1" customHeight="1" x14ac:dyDescent="0.25">
      <c r="A3292" s="116" t="s">
        <v>23</v>
      </c>
      <c r="B3292" s="30" t="s">
        <v>30</v>
      </c>
      <c r="C3292" s="45" t="s">
        <v>2835</v>
      </c>
      <c r="D3292" s="24" t="s">
        <v>2838</v>
      </c>
    </row>
    <row r="3293" spans="1:4" ht="30" hidden="1" customHeight="1" x14ac:dyDescent="0.25">
      <c r="A3293" s="116" t="s">
        <v>23</v>
      </c>
      <c r="B3293" s="30" t="s">
        <v>30</v>
      </c>
      <c r="C3293" s="45" t="s">
        <v>2835</v>
      </c>
      <c r="D3293" s="24" t="s">
        <v>2839</v>
      </c>
    </row>
    <row r="3294" spans="1:4" ht="30" hidden="1" customHeight="1" x14ac:dyDescent="0.25">
      <c r="A3294" s="34" t="s">
        <v>2466</v>
      </c>
      <c r="B3294" s="30" t="s">
        <v>30</v>
      </c>
      <c r="C3294" s="45" t="s">
        <v>2835</v>
      </c>
      <c r="D3294" s="24" t="s">
        <v>2840</v>
      </c>
    </row>
    <row r="3295" spans="1:4" ht="30" hidden="1" customHeight="1" x14ac:dyDescent="0.25">
      <c r="A3295" s="33" t="s">
        <v>468</v>
      </c>
      <c r="B3295" s="30" t="s">
        <v>30</v>
      </c>
      <c r="C3295" s="45" t="s">
        <v>2835</v>
      </c>
      <c r="D3295" s="24" t="s">
        <v>2841</v>
      </c>
    </row>
    <row r="3296" spans="1:4" ht="30" hidden="1" customHeight="1" x14ac:dyDescent="0.25">
      <c r="A3296" s="116" t="s">
        <v>23</v>
      </c>
      <c r="B3296" s="30" t="s">
        <v>30</v>
      </c>
      <c r="C3296" s="45" t="s">
        <v>2835</v>
      </c>
      <c r="D3296" s="24" t="s">
        <v>2842</v>
      </c>
    </row>
    <row r="3297" spans="1:4" ht="30" hidden="1" customHeight="1" x14ac:dyDescent="0.25">
      <c r="A3297" s="115" t="s">
        <v>2464</v>
      </c>
      <c r="B3297" s="30" t="s">
        <v>30</v>
      </c>
      <c r="C3297" s="45" t="s">
        <v>2835</v>
      </c>
      <c r="D3297" s="24" t="s">
        <v>2843</v>
      </c>
    </row>
    <row r="3298" spans="1:4" ht="30" hidden="1" customHeight="1" x14ac:dyDescent="0.25">
      <c r="A3298" s="115" t="s">
        <v>2464</v>
      </c>
      <c r="B3298" s="30" t="s">
        <v>30</v>
      </c>
      <c r="C3298" s="45" t="s">
        <v>2835</v>
      </c>
      <c r="D3298" s="24" t="s">
        <v>2844</v>
      </c>
    </row>
    <row r="3299" spans="1:4" ht="30" hidden="1" customHeight="1" x14ac:dyDescent="0.25">
      <c r="A3299" s="115" t="s">
        <v>2464</v>
      </c>
      <c r="B3299" s="30" t="s">
        <v>30</v>
      </c>
      <c r="C3299" s="45" t="s">
        <v>2835</v>
      </c>
      <c r="D3299" s="24" t="s">
        <v>2845</v>
      </c>
    </row>
    <row r="3300" spans="1:4" ht="30" hidden="1" customHeight="1" x14ac:dyDescent="0.25">
      <c r="A3300" s="115" t="s">
        <v>2464</v>
      </c>
      <c r="B3300" s="30" t="s">
        <v>30</v>
      </c>
      <c r="C3300" s="45" t="s">
        <v>2835</v>
      </c>
      <c r="D3300" s="24" t="s">
        <v>2738</v>
      </c>
    </row>
    <row r="3301" spans="1:4" ht="30" hidden="1" customHeight="1" x14ac:dyDescent="0.25">
      <c r="A3301" s="115" t="s">
        <v>2464</v>
      </c>
      <c r="B3301" s="30" t="s">
        <v>30</v>
      </c>
      <c r="C3301" s="45" t="s">
        <v>2835</v>
      </c>
      <c r="D3301" s="24" t="s">
        <v>2799</v>
      </c>
    </row>
    <row r="3302" spans="1:4" ht="30" hidden="1" customHeight="1" x14ac:dyDescent="0.25">
      <c r="A3302" s="115" t="s">
        <v>2464</v>
      </c>
      <c r="B3302" s="30" t="s">
        <v>30</v>
      </c>
      <c r="C3302" s="45" t="s">
        <v>2835</v>
      </c>
      <c r="D3302" s="24" t="s">
        <v>2846</v>
      </c>
    </row>
    <row r="3303" spans="1:4" ht="30" hidden="1" customHeight="1" x14ac:dyDescent="0.25">
      <c r="A3303" s="115" t="s">
        <v>2464</v>
      </c>
      <c r="B3303" s="30" t="s">
        <v>30</v>
      </c>
      <c r="C3303" s="45" t="s">
        <v>2835</v>
      </c>
      <c r="D3303" s="24" t="s">
        <v>2741</v>
      </c>
    </row>
    <row r="3304" spans="1:4" ht="30" hidden="1" customHeight="1" x14ac:dyDescent="0.25">
      <c r="A3304" s="35" t="s">
        <v>2463</v>
      </c>
      <c r="B3304" s="30" t="s">
        <v>30</v>
      </c>
      <c r="C3304" s="45" t="s">
        <v>2835</v>
      </c>
      <c r="D3304" s="24" t="s">
        <v>2847</v>
      </c>
    </row>
    <row r="3305" spans="1:4" ht="30" hidden="1" customHeight="1" x14ac:dyDescent="0.25">
      <c r="A3305" s="35" t="s">
        <v>2463</v>
      </c>
      <c r="B3305" s="30" t="s">
        <v>30</v>
      </c>
      <c r="C3305" s="45" t="s">
        <v>2835</v>
      </c>
      <c r="D3305" s="24" t="s">
        <v>2805</v>
      </c>
    </row>
    <row r="3306" spans="1:4" ht="30" hidden="1" customHeight="1" x14ac:dyDescent="0.25">
      <c r="A3306" s="34" t="s">
        <v>2466</v>
      </c>
      <c r="B3306" s="30" t="s">
        <v>30</v>
      </c>
      <c r="C3306" s="45" t="s">
        <v>2835</v>
      </c>
      <c r="D3306" s="24" t="s">
        <v>2745</v>
      </c>
    </row>
    <row r="3307" spans="1:4" ht="30" hidden="1" customHeight="1" x14ac:dyDescent="0.25">
      <c r="A3307" s="116" t="s">
        <v>23</v>
      </c>
      <c r="B3307" s="30" t="s">
        <v>30</v>
      </c>
      <c r="C3307" s="45" t="s">
        <v>2835</v>
      </c>
      <c r="D3307" s="24" t="s">
        <v>2848</v>
      </c>
    </row>
    <row r="3308" spans="1:4" ht="30" hidden="1" customHeight="1" x14ac:dyDescent="0.25">
      <c r="A3308" s="115" t="s">
        <v>2464</v>
      </c>
      <c r="B3308" s="30" t="s">
        <v>30</v>
      </c>
      <c r="C3308" s="45" t="s">
        <v>2835</v>
      </c>
      <c r="D3308" s="24" t="s">
        <v>2849</v>
      </c>
    </row>
    <row r="3309" spans="1:4" ht="30" hidden="1" customHeight="1" x14ac:dyDescent="0.25">
      <c r="A3309" s="116" t="s">
        <v>23</v>
      </c>
      <c r="B3309" s="30" t="s">
        <v>30</v>
      </c>
      <c r="C3309" s="45" t="s">
        <v>2835</v>
      </c>
      <c r="D3309" s="24" t="s">
        <v>2850</v>
      </c>
    </row>
    <row r="3310" spans="1:4" ht="30" hidden="1" customHeight="1" x14ac:dyDescent="0.25">
      <c r="A3310" s="35" t="s">
        <v>2463</v>
      </c>
      <c r="B3310" s="30" t="s">
        <v>30</v>
      </c>
      <c r="C3310" s="45" t="s">
        <v>2835</v>
      </c>
      <c r="D3310" s="24" t="s">
        <v>2851</v>
      </c>
    </row>
    <row r="3311" spans="1:4" ht="30" hidden="1" customHeight="1" x14ac:dyDescent="0.25">
      <c r="A3311" s="116" t="s">
        <v>23</v>
      </c>
      <c r="B3311" s="30" t="s">
        <v>30</v>
      </c>
      <c r="C3311" s="45" t="s">
        <v>2835</v>
      </c>
      <c r="D3311" s="24" t="s">
        <v>2852</v>
      </c>
    </row>
    <row r="3312" spans="1:4" ht="30" hidden="1" customHeight="1" x14ac:dyDescent="0.25">
      <c r="A3312" s="116" t="s">
        <v>23</v>
      </c>
      <c r="B3312" s="30" t="s">
        <v>30</v>
      </c>
      <c r="C3312" s="138" t="s">
        <v>2853</v>
      </c>
      <c r="D3312" s="24" t="s">
        <v>2854</v>
      </c>
    </row>
    <row r="3313" spans="1:4" ht="30" hidden="1" customHeight="1" x14ac:dyDescent="0.25">
      <c r="A3313" s="115" t="s">
        <v>2464</v>
      </c>
      <c r="B3313" s="30" t="s">
        <v>30</v>
      </c>
      <c r="C3313" s="138" t="s">
        <v>2853</v>
      </c>
      <c r="D3313" s="24" t="s">
        <v>1161</v>
      </c>
    </row>
    <row r="3314" spans="1:4" ht="30" hidden="1" customHeight="1" x14ac:dyDescent="0.25">
      <c r="A3314" s="116" t="s">
        <v>23</v>
      </c>
      <c r="B3314" s="30" t="s">
        <v>30</v>
      </c>
      <c r="C3314" s="138" t="s">
        <v>2853</v>
      </c>
      <c r="D3314" s="24" t="s">
        <v>2855</v>
      </c>
    </row>
    <row r="3315" spans="1:4" ht="30" hidden="1" customHeight="1" x14ac:dyDescent="0.25">
      <c r="A3315" s="35" t="s">
        <v>2463</v>
      </c>
      <c r="B3315" s="30" t="s">
        <v>30</v>
      </c>
      <c r="C3315" s="138" t="s">
        <v>2856</v>
      </c>
      <c r="D3315" s="24" t="s">
        <v>2857</v>
      </c>
    </row>
    <row r="3316" spans="1:4" ht="30" hidden="1" customHeight="1" x14ac:dyDescent="0.25">
      <c r="A3316" s="35" t="s">
        <v>2463</v>
      </c>
      <c r="B3316" s="30" t="s">
        <v>30</v>
      </c>
      <c r="C3316" s="138" t="s">
        <v>2856</v>
      </c>
      <c r="D3316" s="24" t="s">
        <v>2858</v>
      </c>
    </row>
    <row r="3317" spans="1:4" ht="30" hidden="1" customHeight="1" x14ac:dyDescent="0.25">
      <c r="A3317" s="35" t="s">
        <v>2463</v>
      </c>
      <c r="B3317" s="30" t="s">
        <v>30</v>
      </c>
      <c r="C3317" s="138" t="s">
        <v>2856</v>
      </c>
      <c r="D3317" s="24" t="s">
        <v>2257</v>
      </c>
    </row>
    <row r="3318" spans="1:4" ht="30" hidden="1" customHeight="1" x14ac:dyDescent="0.25">
      <c r="A3318" s="34" t="s">
        <v>2466</v>
      </c>
      <c r="B3318" s="30" t="s">
        <v>30</v>
      </c>
      <c r="C3318" s="138" t="s">
        <v>2856</v>
      </c>
      <c r="D3318" s="24" t="s">
        <v>2256</v>
      </c>
    </row>
    <row r="3319" spans="1:4" ht="30" hidden="1" customHeight="1" x14ac:dyDescent="0.25">
      <c r="A3319" s="34" t="s">
        <v>2466</v>
      </c>
      <c r="B3319" s="30" t="s">
        <v>30</v>
      </c>
      <c r="C3319" s="138" t="s">
        <v>2856</v>
      </c>
      <c r="D3319" s="24" t="s">
        <v>2255</v>
      </c>
    </row>
    <row r="3320" spans="1:4" ht="30" hidden="1" customHeight="1" x14ac:dyDescent="0.25">
      <c r="A3320" s="34" t="s">
        <v>2466</v>
      </c>
      <c r="B3320" s="30" t="s">
        <v>30</v>
      </c>
      <c r="C3320" s="138" t="s">
        <v>2856</v>
      </c>
      <c r="D3320" s="24" t="s">
        <v>2254</v>
      </c>
    </row>
    <row r="3321" spans="1:4" ht="30" hidden="1" customHeight="1" x14ac:dyDescent="0.25">
      <c r="A3321" s="35" t="s">
        <v>2463</v>
      </c>
      <c r="B3321" s="30" t="s">
        <v>30</v>
      </c>
      <c r="C3321" s="138" t="s">
        <v>2856</v>
      </c>
      <c r="D3321" s="24" t="s">
        <v>2253</v>
      </c>
    </row>
    <row r="3322" spans="1:4" ht="30" hidden="1" customHeight="1" x14ac:dyDescent="0.25">
      <c r="A3322" s="34" t="s">
        <v>2466</v>
      </c>
      <c r="B3322" s="30" t="s">
        <v>30</v>
      </c>
      <c r="C3322" s="138" t="s">
        <v>2856</v>
      </c>
      <c r="D3322" s="24" t="s">
        <v>1980</v>
      </c>
    </row>
    <row r="3323" spans="1:4" ht="30" hidden="1" customHeight="1" x14ac:dyDescent="0.25">
      <c r="A3323" s="34" t="s">
        <v>2466</v>
      </c>
      <c r="B3323" s="30" t="s">
        <v>30</v>
      </c>
      <c r="C3323" s="138" t="s">
        <v>2856</v>
      </c>
      <c r="D3323" s="24" t="s">
        <v>1552</v>
      </c>
    </row>
    <row r="3324" spans="1:4" ht="30" hidden="1" customHeight="1" x14ac:dyDescent="0.25">
      <c r="A3324" s="116" t="s">
        <v>23</v>
      </c>
      <c r="B3324" s="30" t="s">
        <v>30</v>
      </c>
      <c r="C3324" s="138" t="s">
        <v>2856</v>
      </c>
      <c r="D3324" s="24" t="s">
        <v>2859</v>
      </c>
    </row>
    <row r="3325" spans="1:4" ht="30" hidden="1" customHeight="1" x14ac:dyDescent="0.25">
      <c r="A3325" s="116" t="s">
        <v>23</v>
      </c>
      <c r="B3325" s="30" t="s">
        <v>30</v>
      </c>
      <c r="C3325" s="138" t="s">
        <v>2856</v>
      </c>
      <c r="D3325" s="24" t="s">
        <v>2860</v>
      </c>
    </row>
    <row r="3326" spans="1:4" ht="30" hidden="1" customHeight="1" x14ac:dyDescent="0.25">
      <c r="A3326" s="34" t="s">
        <v>2466</v>
      </c>
      <c r="B3326" s="30" t="s">
        <v>30</v>
      </c>
      <c r="C3326" s="138" t="s">
        <v>2856</v>
      </c>
      <c r="D3326" s="24" t="s">
        <v>2827</v>
      </c>
    </row>
    <row r="3327" spans="1:4" ht="30" hidden="1" customHeight="1" x14ac:dyDescent="0.25">
      <c r="A3327" s="34" t="s">
        <v>2466</v>
      </c>
      <c r="B3327" s="30" t="s">
        <v>30</v>
      </c>
      <c r="C3327" s="138" t="s">
        <v>2856</v>
      </c>
      <c r="D3327" s="24" t="s">
        <v>1556</v>
      </c>
    </row>
    <row r="3328" spans="1:4" ht="30" hidden="1" customHeight="1" x14ac:dyDescent="0.25">
      <c r="A3328" s="34" t="s">
        <v>2466</v>
      </c>
      <c r="B3328" s="30" t="s">
        <v>30</v>
      </c>
      <c r="C3328" s="138" t="s">
        <v>2856</v>
      </c>
      <c r="D3328" s="24" t="s">
        <v>1555</v>
      </c>
    </row>
    <row r="3329" spans="1:4" ht="30" hidden="1" customHeight="1" x14ac:dyDescent="0.25">
      <c r="A3329" s="34" t="s">
        <v>2466</v>
      </c>
      <c r="B3329" s="30" t="s">
        <v>30</v>
      </c>
      <c r="C3329" s="138" t="s">
        <v>2856</v>
      </c>
      <c r="D3329" s="24" t="s">
        <v>2861</v>
      </c>
    </row>
    <row r="3330" spans="1:4" ht="30" hidden="1" customHeight="1" x14ac:dyDescent="0.25">
      <c r="A3330" s="116" t="s">
        <v>23</v>
      </c>
      <c r="B3330" s="30" t="s">
        <v>30</v>
      </c>
      <c r="C3330" s="138" t="s">
        <v>2856</v>
      </c>
      <c r="D3330" s="24" t="s">
        <v>2862</v>
      </c>
    </row>
    <row r="3331" spans="1:4" ht="30" hidden="1" customHeight="1" x14ac:dyDescent="0.25">
      <c r="A3331" s="115" t="s">
        <v>2464</v>
      </c>
      <c r="B3331" s="30" t="s">
        <v>30</v>
      </c>
      <c r="C3331" s="138" t="s">
        <v>2856</v>
      </c>
      <c r="D3331" s="24" t="s">
        <v>1978</v>
      </c>
    </row>
    <row r="3332" spans="1:4" ht="30" hidden="1" customHeight="1" x14ac:dyDescent="0.25">
      <c r="A3332" s="115" t="s">
        <v>2464</v>
      </c>
      <c r="B3332" s="30" t="s">
        <v>30</v>
      </c>
      <c r="C3332" s="138" t="s">
        <v>2856</v>
      </c>
      <c r="D3332" s="24" t="s">
        <v>1977</v>
      </c>
    </row>
    <row r="3333" spans="1:4" ht="30" hidden="1" customHeight="1" x14ac:dyDescent="0.25">
      <c r="A3333" s="115" t="s">
        <v>2464</v>
      </c>
      <c r="B3333" s="30" t="s">
        <v>30</v>
      </c>
      <c r="C3333" s="138" t="s">
        <v>2856</v>
      </c>
      <c r="D3333" s="24" t="s">
        <v>1976</v>
      </c>
    </row>
    <row r="3334" spans="1:4" ht="30" hidden="1" customHeight="1" x14ac:dyDescent="0.25">
      <c r="A3334" s="115" t="s">
        <v>2464</v>
      </c>
      <c r="B3334" s="30" t="s">
        <v>30</v>
      </c>
      <c r="C3334" s="138" t="s">
        <v>2856</v>
      </c>
      <c r="D3334" s="24" t="s">
        <v>2831</v>
      </c>
    </row>
    <row r="3335" spans="1:4" ht="30" hidden="1" customHeight="1" x14ac:dyDescent="0.25">
      <c r="A3335" s="116" t="s">
        <v>23</v>
      </c>
      <c r="B3335" s="30" t="s">
        <v>30</v>
      </c>
      <c r="C3335" s="138" t="s">
        <v>2856</v>
      </c>
      <c r="D3335" s="24" t="s">
        <v>1974</v>
      </c>
    </row>
    <row r="3336" spans="1:4" ht="30" hidden="1" customHeight="1" x14ac:dyDescent="0.25">
      <c r="A3336" s="115" t="s">
        <v>2464</v>
      </c>
      <c r="B3336" s="30" t="s">
        <v>30</v>
      </c>
      <c r="C3336" s="138" t="s">
        <v>2856</v>
      </c>
      <c r="D3336" s="24" t="s">
        <v>2863</v>
      </c>
    </row>
    <row r="3337" spans="1:4" ht="30" hidden="1" customHeight="1" x14ac:dyDescent="0.25">
      <c r="A3337" s="115" t="s">
        <v>2464</v>
      </c>
      <c r="B3337" s="30" t="s">
        <v>30</v>
      </c>
      <c r="C3337" s="138" t="s">
        <v>2856</v>
      </c>
      <c r="D3337" s="24" t="s">
        <v>2864</v>
      </c>
    </row>
    <row r="3338" spans="1:4" ht="30" hidden="1" customHeight="1" x14ac:dyDescent="0.25">
      <c r="A3338" s="116" t="s">
        <v>23</v>
      </c>
      <c r="B3338" s="30" t="s">
        <v>30</v>
      </c>
      <c r="C3338" s="138" t="s">
        <v>2856</v>
      </c>
      <c r="D3338" s="24" t="s">
        <v>869</v>
      </c>
    </row>
    <row r="3339" spans="1:4" ht="30" hidden="1" customHeight="1" x14ac:dyDescent="0.25">
      <c r="A3339" s="116" t="s">
        <v>23</v>
      </c>
      <c r="B3339" s="30" t="s">
        <v>30</v>
      </c>
      <c r="C3339" s="138" t="s">
        <v>2856</v>
      </c>
      <c r="D3339" s="24" t="s">
        <v>2833</v>
      </c>
    </row>
    <row r="3340" spans="1:4" ht="30" hidden="1" customHeight="1" x14ac:dyDescent="0.25">
      <c r="A3340" s="34" t="s">
        <v>2464</v>
      </c>
      <c r="B3340" s="30" t="s">
        <v>30</v>
      </c>
      <c r="C3340" s="138" t="s">
        <v>2856</v>
      </c>
      <c r="D3340" s="24" t="s">
        <v>2834</v>
      </c>
    </row>
    <row r="3341" spans="1:4" ht="30" hidden="1" customHeight="1" x14ac:dyDescent="0.25">
      <c r="A3341" s="34" t="s">
        <v>2466</v>
      </c>
      <c r="B3341" s="30" t="s">
        <v>30</v>
      </c>
      <c r="C3341" s="138" t="s">
        <v>2856</v>
      </c>
      <c r="D3341" s="24" t="s">
        <v>2865</v>
      </c>
    </row>
    <row r="3342" spans="1:4" ht="30" hidden="1" customHeight="1" x14ac:dyDescent="0.25">
      <c r="A3342" s="116" t="s">
        <v>23</v>
      </c>
      <c r="B3342" s="30" t="s">
        <v>30</v>
      </c>
      <c r="C3342" s="138" t="s">
        <v>2856</v>
      </c>
      <c r="D3342" s="24" t="s">
        <v>2866</v>
      </c>
    </row>
    <row r="3343" spans="1:4" ht="30" hidden="1" customHeight="1" x14ac:dyDescent="0.25">
      <c r="A3343" s="35" t="s">
        <v>2463</v>
      </c>
      <c r="B3343" s="30" t="s">
        <v>30</v>
      </c>
      <c r="C3343" s="138" t="s">
        <v>2856</v>
      </c>
      <c r="D3343" s="24" t="s">
        <v>2867</v>
      </c>
    </row>
    <row r="3344" spans="1:4" ht="30" hidden="1" customHeight="1" x14ac:dyDescent="0.25">
      <c r="A3344" s="116" t="s">
        <v>23</v>
      </c>
      <c r="B3344" s="30" t="s">
        <v>30</v>
      </c>
      <c r="C3344" s="45" t="s">
        <v>2868</v>
      </c>
      <c r="D3344" s="24" t="s">
        <v>2869</v>
      </c>
    </row>
    <row r="3345" spans="1:4" ht="30" hidden="1" customHeight="1" x14ac:dyDescent="0.25">
      <c r="A3345" s="116" t="s">
        <v>23</v>
      </c>
      <c r="B3345" s="30" t="s">
        <v>30</v>
      </c>
      <c r="C3345" s="45" t="s">
        <v>2868</v>
      </c>
      <c r="D3345" s="24" t="s">
        <v>98</v>
      </c>
    </row>
    <row r="3346" spans="1:4" ht="30" hidden="1" customHeight="1" x14ac:dyDescent="0.25">
      <c r="A3346" s="116" t="s">
        <v>23</v>
      </c>
      <c r="B3346" s="30" t="s">
        <v>30</v>
      </c>
      <c r="C3346" s="45" t="s">
        <v>2868</v>
      </c>
      <c r="D3346" s="24" t="s">
        <v>2870</v>
      </c>
    </row>
    <row r="3347" spans="1:4" ht="30" hidden="1" customHeight="1" x14ac:dyDescent="0.25">
      <c r="A3347" s="115" t="s">
        <v>2464</v>
      </c>
      <c r="B3347" s="30" t="s">
        <v>30</v>
      </c>
      <c r="C3347" s="45" t="s">
        <v>2868</v>
      </c>
      <c r="D3347" s="24" t="s">
        <v>105</v>
      </c>
    </row>
    <row r="3348" spans="1:4" ht="30" hidden="1" customHeight="1" x14ac:dyDescent="0.25">
      <c r="A3348" s="116" t="s">
        <v>23</v>
      </c>
      <c r="B3348" s="30" t="s">
        <v>30</v>
      </c>
      <c r="C3348" s="139" t="s">
        <v>2871</v>
      </c>
      <c r="D3348" s="24" t="s">
        <v>2872</v>
      </c>
    </row>
    <row r="3349" spans="1:4" ht="30" hidden="1" customHeight="1" x14ac:dyDescent="0.25">
      <c r="A3349" s="115" t="s">
        <v>2464</v>
      </c>
      <c r="B3349" s="30" t="s">
        <v>30</v>
      </c>
      <c r="C3349" s="139" t="s">
        <v>2871</v>
      </c>
      <c r="D3349" s="24" t="s">
        <v>2873</v>
      </c>
    </row>
    <row r="3350" spans="1:4" ht="30" hidden="1" customHeight="1" x14ac:dyDescent="0.25">
      <c r="A3350" s="116" t="s">
        <v>23</v>
      </c>
      <c r="B3350" s="30" t="s">
        <v>30</v>
      </c>
      <c r="C3350" s="139" t="s">
        <v>2871</v>
      </c>
      <c r="D3350" s="24" t="s">
        <v>2874</v>
      </c>
    </row>
    <row r="3351" spans="1:4" ht="30" hidden="1" customHeight="1" x14ac:dyDescent="0.25">
      <c r="A3351" s="34" t="s">
        <v>2466</v>
      </c>
      <c r="B3351" s="30" t="s">
        <v>30</v>
      </c>
      <c r="C3351" s="139" t="s">
        <v>2875</v>
      </c>
      <c r="D3351" s="24" t="s">
        <v>2876</v>
      </c>
    </row>
    <row r="3352" spans="1:4" ht="30" hidden="1" customHeight="1" x14ac:dyDescent="0.25">
      <c r="A3352" s="34" t="s">
        <v>2466</v>
      </c>
      <c r="B3352" s="30" t="s">
        <v>30</v>
      </c>
      <c r="C3352" s="139" t="s">
        <v>2875</v>
      </c>
      <c r="D3352" s="24" t="s">
        <v>2877</v>
      </c>
    </row>
    <row r="3353" spans="1:4" ht="30" hidden="1" customHeight="1" x14ac:dyDescent="0.25">
      <c r="A3353" s="115" t="s">
        <v>2464</v>
      </c>
      <c r="B3353" s="30" t="s">
        <v>30</v>
      </c>
      <c r="C3353" s="139" t="s">
        <v>2875</v>
      </c>
      <c r="D3353" s="24" t="s">
        <v>2878</v>
      </c>
    </row>
    <row r="3354" spans="1:4" ht="30" hidden="1" customHeight="1" x14ac:dyDescent="0.25">
      <c r="A3354" s="115" t="s">
        <v>2464</v>
      </c>
      <c r="B3354" s="30" t="s">
        <v>30</v>
      </c>
      <c r="C3354" s="139" t="s">
        <v>2875</v>
      </c>
      <c r="D3354" s="24" t="s">
        <v>2879</v>
      </c>
    </row>
    <row r="3355" spans="1:4" ht="30" hidden="1" customHeight="1" x14ac:dyDescent="0.25">
      <c r="A3355" s="115" t="s">
        <v>2464</v>
      </c>
      <c r="B3355" s="30" t="s">
        <v>30</v>
      </c>
      <c r="C3355" s="139" t="s">
        <v>2875</v>
      </c>
      <c r="D3355" s="24" t="s">
        <v>2880</v>
      </c>
    </row>
    <row r="3356" spans="1:4" ht="30" hidden="1" customHeight="1" x14ac:dyDescent="0.25">
      <c r="A3356" s="116" t="s">
        <v>23</v>
      </c>
      <c r="B3356" s="30" t="s">
        <v>30</v>
      </c>
      <c r="C3356" s="139" t="s">
        <v>2875</v>
      </c>
      <c r="D3356" s="24" t="s">
        <v>2881</v>
      </c>
    </row>
    <row r="3357" spans="1:4" ht="30" hidden="1" customHeight="1" x14ac:dyDescent="0.25">
      <c r="A3357" s="116" t="s">
        <v>23</v>
      </c>
      <c r="B3357" s="30" t="s">
        <v>30</v>
      </c>
      <c r="C3357" s="139" t="s">
        <v>2875</v>
      </c>
      <c r="D3357" s="24" t="s">
        <v>2882</v>
      </c>
    </row>
    <row r="3358" spans="1:4" ht="30" hidden="1" customHeight="1" x14ac:dyDescent="0.25">
      <c r="A3358" s="35" t="s">
        <v>2463</v>
      </c>
      <c r="B3358" s="30" t="s">
        <v>30</v>
      </c>
      <c r="C3358" s="138" t="s">
        <v>2883</v>
      </c>
      <c r="D3358" s="24" t="s">
        <v>2857</v>
      </c>
    </row>
    <row r="3359" spans="1:4" ht="30" hidden="1" customHeight="1" x14ac:dyDescent="0.25">
      <c r="A3359" s="35" t="s">
        <v>2463</v>
      </c>
      <c r="B3359" s="30" t="s">
        <v>30</v>
      </c>
      <c r="C3359" s="138" t="s">
        <v>2883</v>
      </c>
      <c r="D3359" s="24" t="s">
        <v>2858</v>
      </c>
    </row>
    <row r="3360" spans="1:4" ht="30" hidden="1" customHeight="1" x14ac:dyDescent="0.25">
      <c r="A3360" s="35" t="s">
        <v>2463</v>
      </c>
      <c r="B3360" s="30" t="s">
        <v>30</v>
      </c>
      <c r="C3360" s="138" t="s">
        <v>2883</v>
      </c>
      <c r="D3360" s="24" t="s">
        <v>2884</v>
      </c>
    </row>
    <row r="3361" spans="1:4" ht="30" hidden="1" customHeight="1" x14ac:dyDescent="0.25">
      <c r="A3361" s="34" t="s">
        <v>2466</v>
      </c>
      <c r="B3361" s="30" t="s">
        <v>30</v>
      </c>
      <c r="C3361" s="138" t="s">
        <v>2883</v>
      </c>
      <c r="D3361" s="24" t="s">
        <v>2256</v>
      </c>
    </row>
    <row r="3362" spans="1:4" ht="30" hidden="1" customHeight="1" x14ac:dyDescent="0.25">
      <c r="A3362" s="34" t="s">
        <v>2466</v>
      </c>
      <c r="B3362" s="30" t="s">
        <v>30</v>
      </c>
      <c r="C3362" s="138" t="s">
        <v>2883</v>
      </c>
      <c r="D3362" s="24" t="s">
        <v>2885</v>
      </c>
    </row>
    <row r="3363" spans="1:4" ht="30" hidden="1" customHeight="1" x14ac:dyDescent="0.25">
      <c r="A3363" s="34" t="s">
        <v>2466</v>
      </c>
      <c r="B3363" s="30" t="s">
        <v>30</v>
      </c>
      <c r="C3363" s="138" t="s">
        <v>2883</v>
      </c>
      <c r="D3363" s="24" t="s">
        <v>2886</v>
      </c>
    </row>
    <row r="3364" spans="1:4" ht="30" hidden="1" customHeight="1" x14ac:dyDescent="0.25">
      <c r="A3364" s="35" t="s">
        <v>2463</v>
      </c>
      <c r="B3364" s="30" t="s">
        <v>30</v>
      </c>
      <c r="C3364" s="138" t="s">
        <v>2883</v>
      </c>
      <c r="D3364" s="24" t="s">
        <v>2887</v>
      </c>
    </row>
    <row r="3365" spans="1:4" ht="30" hidden="1" customHeight="1" x14ac:dyDescent="0.25">
      <c r="A3365" s="34" t="s">
        <v>2466</v>
      </c>
      <c r="B3365" s="30" t="s">
        <v>30</v>
      </c>
      <c r="C3365" s="138" t="s">
        <v>2883</v>
      </c>
      <c r="D3365" s="24" t="s">
        <v>2824</v>
      </c>
    </row>
    <row r="3366" spans="1:4" ht="30" hidden="1" customHeight="1" x14ac:dyDescent="0.25">
      <c r="A3366" s="34" t="s">
        <v>2466</v>
      </c>
      <c r="B3366" s="30" t="s">
        <v>30</v>
      </c>
      <c r="C3366" s="138" t="s">
        <v>2883</v>
      </c>
      <c r="D3366" s="24" t="s">
        <v>2888</v>
      </c>
    </row>
    <row r="3367" spans="1:4" ht="30" hidden="1" customHeight="1" x14ac:dyDescent="0.25">
      <c r="A3367" s="116" t="s">
        <v>23</v>
      </c>
      <c r="B3367" s="30" t="s">
        <v>30</v>
      </c>
      <c r="C3367" s="138" t="s">
        <v>2883</v>
      </c>
      <c r="D3367" s="24" t="s">
        <v>2889</v>
      </c>
    </row>
    <row r="3368" spans="1:4" ht="30" hidden="1" customHeight="1" x14ac:dyDescent="0.25">
      <c r="A3368" s="116" t="s">
        <v>23</v>
      </c>
      <c r="B3368" s="30" t="s">
        <v>30</v>
      </c>
      <c r="C3368" s="138" t="s">
        <v>2883</v>
      </c>
      <c r="D3368" s="24" t="s">
        <v>2890</v>
      </c>
    </row>
    <row r="3369" spans="1:4" ht="30" hidden="1" customHeight="1" x14ac:dyDescent="0.25">
      <c r="A3369" s="34" t="s">
        <v>2466</v>
      </c>
      <c r="B3369" s="30" t="s">
        <v>30</v>
      </c>
      <c r="C3369" s="138" t="s">
        <v>2883</v>
      </c>
      <c r="D3369" s="24" t="s">
        <v>2891</v>
      </c>
    </row>
    <row r="3370" spans="1:4" ht="30" hidden="1" customHeight="1" x14ac:dyDescent="0.25">
      <c r="A3370" s="34" t="s">
        <v>2466</v>
      </c>
      <c r="B3370" s="30" t="s">
        <v>30</v>
      </c>
      <c r="C3370" s="138" t="s">
        <v>2883</v>
      </c>
      <c r="D3370" s="24" t="s">
        <v>2828</v>
      </c>
    </row>
    <row r="3371" spans="1:4" ht="30" hidden="1" customHeight="1" x14ac:dyDescent="0.25">
      <c r="A3371" s="34" t="s">
        <v>2466</v>
      </c>
      <c r="B3371" s="30" t="s">
        <v>30</v>
      </c>
      <c r="C3371" s="138" t="s">
        <v>2883</v>
      </c>
      <c r="D3371" s="24" t="s">
        <v>2829</v>
      </c>
    </row>
    <row r="3372" spans="1:4" ht="30" hidden="1" customHeight="1" x14ac:dyDescent="0.25">
      <c r="A3372" s="34" t="s">
        <v>2466</v>
      </c>
      <c r="B3372" s="30" t="s">
        <v>30</v>
      </c>
      <c r="C3372" s="138" t="s">
        <v>2883</v>
      </c>
      <c r="D3372" s="24" t="s">
        <v>2861</v>
      </c>
    </row>
    <row r="3373" spans="1:4" ht="30" hidden="1" customHeight="1" x14ac:dyDescent="0.25">
      <c r="A3373" s="116" t="s">
        <v>23</v>
      </c>
      <c r="B3373" s="30" t="s">
        <v>30</v>
      </c>
      <c r="C3373" s="138" t="s">
        <v>2883</v>
      </c>
      <c r="D3373" s="24" t="s">
        <v>2826</v>
      </c>
    </row>
    <row r="3374" spans="1:4" ht="30" hidden="1" customHeight="1" x14ac:dyDescent="0.25">
      <c r="A3374" s="115" t="s">
        <v>2464</v>
      </c>
      <c r="B3374" s="30" t="s">
        <v>30</v>
      </c>
      <c r="C3374" s="138" t="s">
        <v>2883</v>
      </c>
      <c r="D3374" s="24" t="s">
        <v>1978</v>
      </c>
    </row>
    <row r="3375" spans="1:4" ht="30" hidden="1" customHeight="1" x14ac:dyDescent="0.25">
      <c r="A3375" s="115" t="s">
        <v>2464</v>
      </c>
      <c r="B3375" s="30" t="s">
        <v>30</v>
      </c>
      <c r="C3375" s="138" t="s">
        <v>2883</v>
      </c>
      <c r="D3375" s="24" t="s">
        <v>1977</v>
      </c>
    </row>
    <row r="3376" spans="1:4" ht="30" hidden="1" customHeight="1" x14ac:dyDescent="0.25">
      <c r="A3376" s="115" t="s">
        <v>2464</v>
      </c>
      <c r="B3376" s="30" t="s">
        <v>30</v>
      </c>
      <c r="C3376" s="138" t="s">
        <v>2883</v>
      </c>
      <c r="D3376" s="24" t="s">
        <v>1976</v>
      </c>
    </row>
    <row r="3377" spans="1:4" ht="30" hidden="1" customHeight="1" x14ac:dyDescent="0.25">
      <c r="A3377" s="115" t="s">
        <v>2464</v>
      </c>
      <c r="B3377" s="30" t="s">
        <v>30</v>
      </c>
      <c r="C3377" s="138" t="s">
        <v>2883</v>
      </c>
      <c r="D3377" s="24" t="s">
        <v>1975</v>
      </c>
    </row>
    <row r="3378" spans="1:4" ht="30" hidden="1" customHeight="1" x14ac:dyDescent="0.25">
      <c r="A3378" s="116" t="s">
        <v>23</v>
      </c>
      <c r="B3378" s="30" t="s">
        <v>30</v>
      </c>
      <c r="C3378" s="138" t="s">
        <v>2883</v>
      </c>
      <c r="D3378" s="24" t="s">
        <v>1974</v>
      </c>
    </row>
    <row r="3379" spans="1:4" ht="30" hidden="1" customHeight="1" x14ac:dyDescent="0.25">
      <c r="A3379" s="115" t="s">
        <v>2464</v>
      </c>
      <c r="B3379" s="30" t="s">
        <v>30</v>
      </c>
      <c r="C3379" s="138" t="s">
        <v>2883</v>
      </c>
      <c r="D3379" s="24" t="s">
        <v>1549</v>
      </c>
    </row>
    <row r="3380" spans="1:4" ht="30" hidden="1" customHeight="1" x14ac:dyDescent="0.25">
      <c r="A3380" s="115" t="s">
        <v>2464</v>
      </c>
      <c r="B3380" s="30" t="s">
        <v>30</v>
      </c>
      <c r="C3380" s="138" t="s">
        <v>2883</v>
      </c>
      <c r="D3380" s="24" t="s">
        <v>46</v>
      </c>
    </row>
    <row r="3381" spans="1:4" ht="30" hidden="1" customHeight="1" x14ac:dyDescent="0.25">
      <c r="A3381" s="116" t="s">
        <v>23</v>
      </c>
      <c r="B3381" s="30" t="s">
        <v>30</v>
      </c>
      <c r="C3381" s="138" t="s">
        <v>2883</v>
      </c>
      <c r="D3381" s="24" t="s">
        <v>869</v>
      </c>
    </row>
    <row r="3382" spans="1:4" ht="30" hidden="1" customHeight="1" x14ac:dyDescent="0.25">
      <c r="A3382" s="116" t="s">
        <v>23</v>
      </c>
      <c r="B3382" s="30" t="s">
        <v>30</v>
      </c>
      <c r="C3382" s="138" t="s">
        <v>2883</v>
      </c>
      <c r="D3382" s="24" t="s">
        <v>868</v>
      </c>
    </row>
    <row r="3383" spans="1:4" ht="30" hidden="1" customHeight="1" x14ac:dyDescent="0.25">
      <c r="A3383" s="115" t="s">
        <v>2464</v>
      </c>
      <c r="B3383" s="30" t="s">
        <v>30</v>
      </c>
      <c r="C3383" s="138" t="s">
        <v>2883</v>
      </c>
      <c r="D3383" s="24" t="s">
        <v>861</v>
      </c>
    </row>
    <row r="3384" spans="1:4" ht="30" hidden="1" customHeight="1" x14ac:dyDescent="0.25">
      <c r="A3384" s="34" t="s">
        <v>2466</v>
      </c>
      <c r="B3384" s="30" t="s">
        <v>30</v>
      </c>
      <c r="C3384" s="138" t="s">
        <v>2883</v>
      </c>
      <c r="D3384" s="24" t="s">
        <v>2252</v>
      </c>
    </row>
    <row r="3385" spans="1:4" ht="30" hidden="1" customHeight="1" x14ac:dyDescent="0.25">
      <c r="A3385" s="116" t="s">
        <v>23</v>
      </c>
      <c r="B3385" s="30" t="s">
        <v>30</v>
      </c>
      <c r="C3385" s="138" t="s">
        <v>2883</v>
      </c>
      <c r="D3385" s="24" t="s">
        <v>31</v>
      </c>
    </row>
    <row r="3386" spans="1:4" ht="30" hidden="1" customHeight="1" x14ac:dyDescent="0.25">
      <c r="A3386" s="35" t="s">
        <v>2463</v>
      </c>
      <c r="B3386" s="30" t="s">
        <v>30</v>
      </c>
      <c r="C3386" s="138" t="s">
        <v>2883</v>
      </c>
      <c r="D3386" s="24" t="s">
        <v>2892</v>
      </c>
    </row>
    <row r="3387" spans="1:4" ht="30" hidden="1" customHeight="1" x14ac:dyDescent="0.25">
      <c r="A3387" s="34" t="s">
        <v>2466</v>
      </c>
      <c r="B3387" s="30" t="s">
        <v>30</v>
      </c>
      <c r="C3387" s="138" t="s">
        <v>2893</v>
      </c>
      <c r="D3387" s="24" t="s">
        <v>809</v>
      </c>
    </row>
    <row r="3388" spans="1:4" ht="30" hidden="1" customHeight="1" x14ac:dyDescent="0.25">
      <c r="A3388" s="115" t="s">
        <v>2464</v>
      </c>
      <c r="B3388" s="30" t="s">
        <v>30</v>
      </c>
      <c r="C3388" s="138" t="s">
        <v>2893</v>
      </c>
      <c r="D3388" s="24" t="s">
        <v>2894</v>
      </c>
    </row>
    <row r="3389" spans="1:4" ht="30" hidden="1" customHeight="1" x14ac:dyDescent="0.25">
      <c r="A3389" s="116" t="s">
        <v>23</v>
      </c>
      <c r="B3389" s="30" t="s">
        <v>30</v>
      </c>
      <c r="C3389" s="138" t="s">
        <v>2893</v>
      </c>
      <c r="D3389" s="24" t="s">
        <v>98</v>
      </c>
    </row>
    <row r="3390" spans="1:4" ht="30" hidden="1" customHeight="1" x14ac:dyDescent="0.25">
      <c r="A3390" s="115" t="s">
        <v>2464</v>
      </c>
      <c r="B3390" s="30" t="s">
        <v>30</v>
      </c>
      <c r="C3390" s="138" t="s">
        <v>2895</v>
      </c>
      <c r="D3390" s="24" t="s">
        <v>1161</v>
      </c>
    </row>
    <row r="3391" spans="1:4" ht="30" hidden="1" customHeight="1" x14ac:dyDescent="0.25">
      <c r="A3391" s="34" t="s">
        <v>2466</v>
      </c>
      <c r="B3391" s="30" t="s">
        <v>30</v>
      </c>
      <c r="C3391" s="138" t="s">
        <v>2895</v>
      </c>
      <c r="D3391" s="24" t="s">
        <v>2811</v>
      </c>
    </row>
    <row r="3392" spans="1:4" ht="30" hidden="1" customHeight="1" x14ac:dyDescent="0.25">
      <c r="A3392" s="35" t="s">
        <v>2463</v>
      </c>
      <c r="B3392" s="30" t="s">
        <v>30</v>
      </c>
      <c r="C3392" s="138" t="s">
        <v>2895</v>
      </c>
      <c r="D3392" s="24" t="s">
        <v>2751</v>
      </c>
    </row>
    <row r="3393" spans="1:4" ht="30" hidden="1" customHeight="1" x14ac:dyDescent="0.25">
      <c r="A3393" s="34" t="s">
        <v>2466</v>
      </c>
      <c r="B3393" s="30" t="s">
        <v>30</v>
      </c>
      <c r="C3393" s="138" t="s">
        <v>2895</v>
      </c>
      <c r="D3393" s="24" t="s">
        <v>2812</v>
      </c>
    </row>
    <row r="3394" spans="1:4" ht="30" hidden="1" customHeight="1" x14ac:dyDescent="0.25">
      <c r="A3394" s="115" t="s">
        <v>2464</v>
      </c>
      <c r="B3394" s="30" t="s">
        <v>30</v>
      </c>
      <c r="C3394" s="138" t="s">
        <v>2896</v>
      </c>
      <c r="D3394" s="24" t="s">
        <v>1161</v>
      </c>
    </row>
    <row r="3395" spans="1:4" ht="30" hidden="1" customHeight="1" x14ac:dyDescent="0.25">
      <c r="A3395" s="34" t="s">
        <v>2466</v>
      </c>
      <c r="B3395" s="30" t="s">
        <v>30</v>
      </c>
      <c r="C3395" s="138" t="s">
        <v>2896</v>
      </c>
      <c r="D3395" s="24" t="s">
        <v>2811</v>
      </c>
    </row>
    <row r="3396" spans="1:4" ht="30" hidden="1" customHeight="1" x14ac:dyDescent="0.25">
      <c r="A3396" s="35" t="s">
        <v>2463</v>
      </c>
      <c r="B3396" s="30" t="s">
        <v>30</v>
      </c>
      <c r="C3396" s="138" t="s">
        <v>2896</v>
      </c>
      <c r="D3396" s="24" t="s">
        <v>2751</v>
      </c>
    </row>
    <row r="3397" spans="1:4" ht="30" hidden="1" customHeight="1" x14ac:dyDescent="0.25">
      <c r="A3397" s="34" t="s">
        <v>2466</v>
      </c>
      <c r="B3397" s="30" t="s">
        <v>30</v>
      </c>
      <c r="C3397" s="138" t="s">
        <v>2897</v>
      </c>
      <c r="D3397" s="24" t="s">
        <v>2750</v>
      </c>
    </row>
    <row r="3398" spans="1:4" ht="30" hidden="1" customHeight="1" x14ac:dyDescent="0.25">
      <c r="A3398" s="33" t="s">
        <v>468</v>
      </c>
      <c r="B3398" s="30" t="s">
        <v>30</v>
      </c>
      <c r="C3398" s="138" t="s">
        <v>2897</v>
      </c>
      <c r="D3398" s="24" t="s">
        <v>468</v>
      </c>
    </row>
    <row r="3399" spans="1:4" ht="30" hidden="1" customHeight="1" x14ac:dyDescent="0.25">
      <c r="A3399" s="35" t="s">
        <v>2463</v>
      </c>
      <c r="B3399" s="30" t="s">
        <v>30</v>
      </c>
      <c r="C3399" s="138" t="s">
        <v>2897</v>
      </c>
      <c r="D3399" s="24" t="s">
        <v>2751</v>
      </c>
    </row>
    <row r="3400" spans="1:4" ht="30" hidden="1" customHeight="1" x14ac:dyDescent="0.25">
      <c r="A3400" s="115" t="s">
        <v>2464</v>
      </c>
      <c r="B3400" s="30" t="s">
        <v>30</v>
      </c>
      <c r="C3400" s="138" t="s">
        <v>2897</v>
      </c>
      <c r="D3400" s="24" t="s">
        <v>1161</v>
      </c>
    </row>
    <row r="3401" spans="1:4" ht="30" hidden="1" customHeight="1" x14ac:dyDescent="0.25">
      <c r="A3401" s="34" t="s">
        <v>2466</v>
      </c>
      <c r="B3401" s="30" t="s">
        <v>30</v>
      </c>
      <c r="C3401" s="138" t="s">
        <v>2898</v>
      </c>
      <c r="D3401" s="24" t="s">
        <v>2899</v>
      </c>
    </row>
    <row r="3402" spans="1:4" ht="30" hidden="1" customHeight="1" x14ac:dyDescent="0.25">
      <c r="A3402" s="34" t="s">
        <v>2466</v>
      </c>
      <c r="B3402" s="30" t="s">
        <v>30</v>
      </c>
      <c r="C3402" s="138" t="s">
        <v>2898</v>
      </c>
      <c r="D3402" s="24" t="s">
        <v>2900</v>
      </c>
    </row>
    <row r="3403" spans="1:4" ht="30" hidden="1" customHeight="1" x14ac:dyDescent="0.25">
      <c r="A3403" s="34" t="s">
        <v>2466</v>
      </c>
      <c r="B3403" s="30" t="s">
        <v>30</v>
      </c>
      <c r="C3403" s="138" t="s">
        <v>2898</v>
      </c>
      <c r="D3403" s="24" t="s">
        <v>2901</v>
      </c>
    </row>
    <row r="3404" spans="1:4" ht="30" hidden="1" customHeight="1" x14ac:dyDescent="0.25">
      <c r="A3404" s="34" t="s">
        <v>2466</v>
      </c>
      <c r="B3404" s="30" t="s">
        <v>30</v>
      </c>
      <c r="C3404" s="138" t="s">
        <v>2898</v>
      </c>
      <c r="D3404" s="24" t="s">
        <v>2902</v>
      </c>
    </row>
    <row r="3405" spans="1:4" ht="30" hidden="1" customHeight="1" x14ac:dyDescent="0.25">
      <c r="A3405" s="34" t="s">
        <v>2466</v>
      </c>
      <c r="B3405" s="30" t="s">
        <v>30</v>
      </c>
      <c r="C3405" s="138" t="s">
        <v>2898</v>
      </c>
      <c r="D3405" s="24" t="s">
        <v>2771</v>
      </c>
    </row>
    <row r="3406" spans="1:4" ht="30" hidden="1" customHeight="1" x14ac:dyDescent="0.25">
      <c r="A3406" s="116" t="s">
        <v>23</v>
      </c>
      <c r="B3406" s="30" t="s">
        <v>30</v>
      </c>
      <c r="C3406" s="138" t="s">
        <v>2898</v>
      </c>
      <c r="D3406" s="24" t="s">
        <v>2903</v>
      </c>
    </row>
    <row r="3407" spans="1:4" ht="30" hidden="1" customHeight="1" x14ac:dyDescent="0.25">
      <c r="A3407" s="34" t="s">
        <v>2466</v>
      </c>
      <c r="B3407" s="30" t="s">
        <v>30</v>
      </c>
      <c r="C3407" s="138" t="s">
        <v>2898</v>
      </c>
      <c r="D3407" s="24" t="s">
        <v>2904</v>
      </c>
    </row>
    <row r="3408" spans="1:4" ht="30" hidden="1" customHeight="1" x14ac:dyDescent="0.25">
      <c r="A3408" s="34" t="s">
        <v>2466</v>
      </c>
      <c r="B3408" s="30" t="s">
        <v>30</v>
      </c>
      <c r="C3408" s="138" t="s">
        <v>2898</v>
      </c>
      <c r="D3408" s="24" t="s">
        <v>2905</v>
      </c>
    </row>
    <row r="3409" spans="1:4" ht="30" hidden="1" customHeight="1" x14ac:dyDescent="0.25">
      <c r="A3409" s="34" t="s">
        <v>2464</v>
      </c>
      <c r="B3409" s="30" t="s">
        <v>30</v>
      </c>
      <c r="C3409" s="138" t="s">
        <v>2898</v>
      </c>
      <c r="D3409" s="24" t="s">
        <v>2906</v>
      </c>
    </row>
    <row r="3410" spans="1:4" ht="30" hidden="1" customHeight="1" x14ac:dyDescent="0.25">
      <c r="A3410" s="116" t="s">
        <v>23</v>
      </c>
      <c r="B3410" s="30" t="s">
        <v>30</v>
      </c>
      <c r="C3410" s="138" t="s">
        <v>2898</v>
      </c>
      <c r="D3410" s="24" t="s">
        <v>2907</v>
      </c>
    </row>
    <row r="3411" spans="1:4" ht="30" hidden="1" customHeight="1" x14ac:dyDescent="0.25">
      <c r="A3411" s="35" t="s">
        <v>2463</v>
      </c>
      <c r="B3411" s="30" t="s">
        <v>30</v>
      </c>
      <c r="C3411" s="138" t="s">
        <v>2898</v>
      </c>
      <c r="D3411" s="24" t="s">
        <v>2908</v>
      </c>
    </row>
    <row r="3412" spans="1:4" ht="30" hidden="1" customHeight="1" x14ac:dyDescent="0.25">
      <c r="A3412" s="34" t="s">
        <v>2464</v>
      </c>
      <c r="B3412" s="30" t="s">
        <v>30</v>
      </c>
      <c r="C3412" s="138" t="s">
        <v>2898</v>
      </c>
      <c r="D3412" s="24" t="s">
        <v>2909</v>
      </c>
    </row>
    <row r="3413" spans="1:4" ht="30" hidden="1" customHeight="1" x14ac:dyDescent="0.25">
      <c r="A3413" s="35" t="s">
        <v>2463</v>
      </c>
      <c r="B3413" s="30" t="s">
        <v>30</v>
      </c>
      <c r="C3413" s="138" t="s">
        <v>2898</v>
      </c>
      <c r="D3413" s="24" t="s">
        <v>2910</v>
      </c>
    </row>
    <row r="3414" spans="1:4" ht="30" hidden="1" customHeight="1" x14ac:dyDescent="0.25">
      <c r="A3414" s="34" t="s">
        <v>2466</v>
      </c>
      <c r="B3414" s="30" t="s">
        <v>30</v>
      </c>
      <c r="C3414" s="138" t="s">
        <v>2898</v>
      </c>
      <c r="D3414" s="24" t="s">
        <v>2911</v>
      </c>
    </row>
    <row r="3415" spans="1:4" ht="30" hidden="1" customHeight="1" x14ac:dyDescent="0.25">
      <c r="A3415" s="35" t="s">
        <v>2463</v>
      </c>
      <c r="B3415" s="30" t="s">
        <v>30</v>
      </c>
      <c r="C3415" s="138" t="s">
        <v>2898</v>
      </c>
      <c r="D3415" s="24" t="s">
        <v>2912</v>
      </c>
    </row>
    <row r="3416" spans="1:4" ht="30" hidden="1" customHeight="1" x14ac:dyDescent="0.25">
      <c r="A3416" s="116" t="s">
        <v>23</v>
      </c>
      <c r="B3416" s="30" t="s">
        <v>30</v>
      </c>
      <c r="C3416" s="138" t="s">
        <v>2898</v>
      </c>
      <c r="D3416" s="24" t="s">
        <v>2777</v>
      </c>
    </row>
    <row r="3417" spans="1:4" ht="30" hidden="1" customHeight="1" x14ac:dyDescent="0.25">
      <c r="A3417" s="115" t="s">
        <v>2464</v>
      </c>
      <c r="B3417" s="30" t="s">
        <v>30</v>
      </c>
      <c r="C3417" s="138" t="s">
        <v>2898</v>
      </c>
      <c r="D3417" s="24" t="s">
        <v>2778</v>
      </c>
    </row>
    <row r="3418" spans="1:4" ht="30" hidden="1" customHeight="1" x14ac:dyDescent="0.25">
      <c r="A3418" s="115" t="s">
        <v>2464</v>
      </c>
      <c r="B3418" s="30" t="s">
        <v>30</v>
      </c>
      <c r="C3418" s="138" t="s">
        <v>2898</v>
      </c>
      <c r="D3418" s="24" t="s">
        <v>2779</v>
      </c>
    </row>
    <row r="3419" spans="1:4" ht="30" hidden="1" customHeight="1" x14ac:dyDescent="0.25">
      <c r="A3419" s="115" t="s">
        <v>2464</v>
      </c>
      <c r="B3419" s="30" t="s">
        <v>30</v>
      </c>
      <c r="C3419" s="138" t="s">
        <v>2898</v>
      </c>
      <c r="D3419" s="24" t="s">
        <v>2780</v>
      </c>
    </row>
    <row r="3420" spans="1:4" ht="30" hidden="1" customHeight="1" x14ac:dyDescent="0.25">
      <c r="A3420" s="115" t="s">
        <v>2464</v>
      </c>
      <c r="B3420" s="30" t="s">
        <v>30</v>
      </c>
      <c r="C3420" s="138" t="s">
        <v>2898</v>
      </c>
      <c r="D3420" s="24" t="s">
        <v>2913</v>
      </c>
    </row>
    <row r="3421" spans="1:4" ht="30" hidden="1" customHeight="1" x14ac:dyDescent="0.25">
      <c r="A3421" s="115" t="s">
        <v>2464</v>
      </c>
      <c r="B3421" s="30" t="s">
        <v>30</v>
      </c>
      <c r="C3421" s="138" t="s">
        <v>2898</v>
      </c>
      <c r="D3421" s="24" t="s">
        <v>2914</v>
      </c>
    </row>
    <row r="3422" spans="1:4" ht="30" hidden="1" customHeight="1" x14ac:dyDescent="0.25">
      <c r="A3422" s="115" t="s">
        <v>2464</v>
      </c>
      <c r="B3422" s="30" t="s">
        <v>30</v>
      </c>
      <c r="C3422" s="138" t="s">
        <v>2898</v>
      </c>
      <c r="D3422" s="24" t="s">
        <v>2915</v>
      </c>
    </row>
    <row r="3423" spans="1:4" ht="30" hidden="1" customHeight="1" x14ac:dyDescent="0.25">
      <c r="A3423" s="115" t="s">
        <v>2464</v>
      </c>
      <c r="B3423" s="30" t="s">
        <v>30</v>
      </c>
      <c r="C3423" s="138" t="s">
        <v>2898</v>
      </c>
      <c r="D3423" s="24" t="s">
        <v>2916</v>
      </c>
    </row>
    <row r="3424" spans="1:4" ht="30" hidden="1" customHeight="1" x14ac:dyDescent="0.25">
      <c r="A3424" s="115" t="s">
        <v>2464</v>
      </c>
      <c r="B3424" s="30" t="s">
        <v>30</v>
      </c>
      <c r="C3424" s="138" t="s">
        <v>2898</v>
      </c>
      <c r="D3424" s="24" t="s">
        <v>2917</v>
      </c>
    </row>
    <row r="3425" spans="1:4" ht="30" hidden="1" customHeight="1" x14ac:dyDescent="0.25">
      <c r="A3425" s="33" t="s">
        <v>468</v>
      </c>
      <c r="B3425" s="30" t="s">
        <v>30</v>
      </c>
      <c r="C3425" s="138" t="s">
        <v>2898</v>
      </c>
      <c r="D3425" s="24" t="s">
        <v>2918</v>
      </c>
    </row>
    <row r="3426" spans="1:4" ht="30" hidden="1" customHeight="1" x14ac:dyDescent="0.25">
      <c r="A3426" s="116" t="s">
        <v>23</v>
      </c>
      <c r="B3426" s="30" t="s">
        <v>30</v>
      </c>
      <c r="C3426" s="138" t="s">
        <v>2898</v>
      </c>
      <c r="D3426" s="24" t="s">
        <v>2919</v>
      </c>
    </row>
    <row r="3427" spans="1:4" ht="30" hidden="1" customHeight="1" x14ac:dyDescent="0.25">
      <c r="A3427" s="115" t="s">
        <v>2464</v>
      </c>
      <c r="B3427" s="30" t="s">
        <v>30</v>
      </c>
      <c r="C3427" s="138" t="s">
        <v>2898</v>
      </c>
      <c r="D3427" s="24" t="s">
        <v>2920</v>
      </c>
    </row>
    <row r="3428" spans="1:4" ht="30" hidden="1" customHeight="1" x14ac:dyDescent="0.25">
      <c r="A3428" s="116" t="s">
        <v>23</v>
      </c>
      <c r="B3428" s="30" t="s">
        <v>30</v>
      </c>
      <c r="C3428" s="138" t="s">
        <v>2898</v>
      </c>
      <c r="D3428" s="24" t="s">
        <v>2921</v>
      </c>
    </row>
    <row r="3429" spans="1:4" ht="30" hidden="1" customHeight="1" thickBot="1" x14ac:dyDescent="0.25">
      <c r="A3429" s="33" t="s">
        <v>468</v>
      </c>
      <c r="B3429" s="30" t="s">
        <v>30</v>
      </c>
      <c r="C3429" s="140" t="s">
        <v>2898</v>
      </c>
      <c r="D3429" s="48" t="s">
        <v>2922</v>
      </c>
    </row>
    <row r="3430" spans="1:4" ht="30" hidden="1" customHeight="1" x14ac:dyDescent="0.25">
      <c r="A3430" s="34" t="s">
        <v>2466</v>
      </c>
      <c r="B3430" s="30" t="s">
        <v>30</v>
      </c>
      <c r="C3430" s="47" t="s">
        <v>2923</v>
      </c>
      <c r="D3430" s="46" t="s">
        <v>2924</v>
      </c>
    </row>
    <row r="3431" spans="1:4" ht="30" hidden="1" customHeight="1" x14ac:dyDescent="0.25">
      <c r="A3431" s="34" t="s">
        <v>2466</v>
      </c>
      <c r="B3431" s="30" t="s">
        <v>30</v>
      </c>
      <c r="C3431" s="45" t="s">
        <v>2923</v>
      </c>
      <c r="D3431" s="24" t="s">
        <v>2925</v>
      </c>
    </row>
    <row r="3432" spans="1:4" ht="30" hidden="1" customHeight="1" x14ac:dyDescent="0.25">
      <c r="A3432" s="34" t="s">
        <v>2466</v>
      </c>
      <c r="B3432" s="30" t="s">
        <v>30</v>
      </c>
      <c r="C3432" s="45" t="s">
        <v>2923</v>
      </c>
      <c r="D3432" s="24" t="s">
        <v>2926</v>
      </c>
    </row>
    <row r="3433" spans="1:4" ht="30" hidden="1" customHeight="1" x14ac:dyDescent="0.25">
      <c r="A3433" s="34" t="s">
        <v>2466</v>
      </c>
      <c r="B3433" s="30" t="s">
        <v>30</v>
      </c>
      <c r="C3433" s="45" t="s">
        <v>2923</v>
      </c>
      <c r="D3433" s="24" t="s">
        <v>2927</v>
      </c>
    </row>
    <row r="3434" spans="1:4" ht="30" hidden="1" customHeight="1" x14ac:dyDescent="0.25">
      <c r="A3434" s="34" t="s">
        <v>2466</v>
      </c>
      <c r="B3434" s="30" t="s">
        <v>30</v>
      </c>
      <c r="C3434" s="45" t="s">
        <v>2923</v>
      </c>
      <c r="D3434" s="24" t="s">
        <v>2928</v>
      </c>
    </row>
    <row r="3435" spans="1:4" ht="30" hidden="1" customHeight="1" x14ac:dyDescent="0.25">
      <c r="A3435" s="116" t="s">
        <v>23</v>
      </c>
      <c r="B3435" s="30" t="s">
        <v>30</v>
      </c>
      <c r="C3435" s="45" t="s">
        <v>2923</v>
      </c>
      <c r="D3435" s="24" t="s">
        <v>2929</v>
      </c>
    </row>
    <row r="3436" spans="1:4" ht="30" hidden="1" customHeight="1" x14ac:dyDescent="0.25">
      <c r="A3436" s="116" t="s">
        <v>23</v>
      </c>
      <c r="B3436" s="30" t="s">
        <v>30</v>
      </c>
      <c r="C3436" s="45" t="s">
        <v>2923</v>
      </c>
      <c r="D3436" s="24" t="s">
        <v>2930</v>
      </c>
    </row>
    <row r="3437" spans="1:4" ht="30" hidden="1" customHeight="1" x14ac:dyDescent="0.25">
      <c r="A3437" s="116" t="s">
        <v>23</v>
      </c>
      <c r="B3437" s="30" t="s">
        <v>30</v>
      </c>
      <c r="C3437" s="45" t="s">
        <v>2923</v>
      </c>
      <c r="D3437" s="24" t="s">
        <v>2931</v>
      </c>
    </row>
    <row r="3438" spans="1:4" ht="30" hidden="1" customHeight="1" x14ac:dyDescent="0.25">
      <c r="A3438" s="34" t="s">
        <v>2466</v>
      </c>
      <c r="B3438" s="30" t="s">
        <v>30</v>
      </c>
      <c r="C3438" s="45" t="s">
        <v>2923</v>
      </c>
      <c r="D3438" s="24" t="s">
        <v>2932</v>
      </c>
    </row>
    <row r="3439" spans="1:4" ht="30" hidden="1" customHeight="1" x14ac:dyDescent="0.25">
      <c r="A3439" s="116" t="s">
        <v>23</v>
      </c>
      <c r="B3439" s="30" t="s">
        <v>30</v>
      </c>
      <c r="C3439" s="45" t="s">
        <v>2923</v>
      </c>
      <c r="D3439" s="24" t="s">
        <v>2933</v>
      </c>
    </row>
    <row r="3440" spans="1:4" ht="30" hidden="1" customHeight="1" x14ac:dyDescent="0.25">
      <c r="A3440" s="115" t="s">
        <v>2464</v>
      </c>
      <c r="B3440" s="30" t="s">
        <v>30</v>
      </c>
      <c r="C3440" s="45" t="s">
        <v>2923</v>
      </c>
      <c r="D3440" s="24" t="s">
        <v>2934</v>
      </c>
    </row>
    <row r="3441" spans="1:4" ht="30" hidden="1" customHeight="1" x14ac:dyDescent="0.25">
      <c r="A3441" s="115" t="s">
        <v>2464</v>
      </c>
      <c r="B3441" s="30" t="s">
        <v>30</v>
      </c>
      <c r="C3441" s="45" t="s">
        <v>2923</v>
      </c>
      <c r="D3441" s="24" t="s">
        <v>2935</v>
      </c>
    </row>
    <row r="3442" spans="1:4" ht="30" hidden="1" customHeight="1" x14ac:dyDescent="0.25">
      <c r="A3442" s="115" t="s">
        <v>2464</v>
      </c>
      <c r="B3442" s="30" t="s">
        <v>30</v>
      </c>
      <c r="C3442" s="45" t="s">
        <v>2923</v>
      </c>
      <c r="D3442" s="24" t="s">
        <v>2936</v>
      </c>
    </row>
    <row r="3443" spans="1:4" ht="30" hidden="1" customHeight="1" x14ac:dyDescent="0.25">
      <c r="A3443" s="115" t="s">
        <v>2464</v>
      </c>
      <c r="B3443" s="30" t="s">
        <v>30</v>
      </c>
      <c r="C3443" s="45" t="s">
        <v>2923</v>
      </c>
      <c r="D3443" s="24" t="s">
        <v>260</v>
      </c>
    </row>
    <row r="3444" spans="1:4" ht="30" hidden="1" customHeight="1" x14ac:dyDescent="0.25">
      <c r="A3444" s="33" t="s">
        <v>468</v>
      </c>
      <c r="B3444" s="30" t="s">
        <v>30</v>
      </c>
      <c r="C3444" s="45" t="s">
        <v>2923</v>
      </c>
      <c r="D3444" s="24" t="s">
        <v>2937</v>
      </c>
    </row>
    <row r="3445" spans="1:4" ht="30" hidden="1" customHeight="1" x14ac:dyDescent="0.25">
      <c r="A3445" s="116" t="s">
        <v>23</v>
      </c>
      <c r="B3445" s="30" t="s">
        <v>30</v>
      </c>
      <c r="C3445" s="45" t="s">
        <v>2923</v>
      </c>
      <c r="D3445" s="24" t="s">
        <v>2938</v>
      </c>
    </row>
    <row r="3446" spans="1:4" ht="30" hidden="1" customHeight="1" x14ac:dyDescent="0.25">
      <c r="A3446" s="34" t="s">
        <v>2466</v>
      </c>
      <c r="B3446" s="30" t="s">
        <v>30</v>
      </c>
      <c r="C3446" s="138" t="s">
        <v>2939</v>
      </c>
      <c r="D3446" s="24" t="s">
        <v>2750</v>
      </c>
    </row>
    <row r="3447" spans="1:4" ht="30" hidden="1" customHeight="1" x14ac:dyDescent="0.25">
      <c r="A3447" s="33" t="s">
        <v>468</v>
      </c>
      <c r="B3447" s="30" t="s">
        <v>30</v>
      </c>
      <c r="C3447" s="138" t="s">
        <v>2939</v>
      </c>
      <c r="D3447" s="24" t="s">
        <v>468</v>
      </c>
    </row>
    <row r="3448" spans="1:4" ht="30" hidden="1" customHeight="1" x14ac:dyDescent="0.25">
      <c r="A3448" s="35" t="s">
        <v>2463</v>
      </c>
      <c r="B3448" s="30" t="s">
        <v>30</v>
      </c>
      <c r="C3448" s="138" t="s">
        <v>2939</v>
      </c>
      <c r="D3448" s="24" t="s">
        <v>2751</v>
      </c>
    </row>
    <row r="3449" spans="1:4" ht="30" hidden="1" customHeight="1" x14ac:dyDescent="0.25">
      <c r="A3449" s="115" t="s">
        <v>2464</v>
      </c>
      <c r="B3449" s="30" t="s">
        <v>30</v>
      </c>
      <c r="C3449" s="138" t="s">
        <v>2939</v>
      </c>
      <c r="D3449" s="24" t="s">
        <v>1161</v>
      </c>
    </row>
    <row r="3450" spans="1:4" ht="30" hidden="1" customHeight="1" x14ac:dyDescent="0.25">
      <c r="A3450" s="34" t="s">
        <v>2466</v>
      </c>
      <c r="B3450" s="30" t="s">
        <v>30</v>
      </c>
      <c r="C3450" s="138" t="s">
        <v>2940</v>
      </c>
      <c r="D3450" s="24" t="s">
        <v>2750</v>
      </c>
    </row>
    <row r="3451" spans="1:4" ht="30" hidden="1" customHeight="1" x14ac:dyDescent="0.25">
      <c r="A3451" s="33" t="s">
        <v>468</v>
      </c>
      <c r="B3451" s="30" t="s">
        <v>30</v>
      </c>
      <c r="C3451" s="138" t="s">
        <v>2940</v>
      </c>
      <c r="D3451" s="24" t="s">
        <v>2941</v>
      </c>
    </row>
    <row r="3452" spans="1:4" ht="30" hidden="1" customHeight="1" x14ac:dyDescent="0.25">
      <c r="A3452" s="35" t="s">
        <v>2463</v>
      </c>
      <c r="B3452" s="30" t="s">
        <v>30</v>
      </c>
      <c r="C3452" s="138" t="s">
        <v>2940</v>
      </c>
      <c r="D3452" s="24" t="s">
        <v>2751</v>
      </c>
    </row>
    <row r="3453" spans="1:4" ht="30" hidden="1" customHeight="1" x14ac:dyDescent="0.25">
      <c r="A3453" s="115" t="s">
        <v>2464</v>
      </c>
      <c r="B3453" s="30" t="s">
        <v>30</v>
      </c>
      <c r="C3453" s="138" t="s">
        <v>2940</v>
      </c>
      <c r="D3453" s="24" t="s">
        <v>1161</v>
      </c>
    </row>
    <row r="3454" spans="1:4" ht="30" hidden="1" customHeight="1" x14ac:dyDescent="0.25">
      <c r="A3454" s="115" t="s">
        <v>2464</v>
      </c>
      <c r="B3454" s="30" t="s">
        <v>30</v>
      </c>
      <c r="C3454" s="24" t="s">
        <v>30</v>
      </c>
      <c r="D3454" s="24" t="s">
        <v>1161</v>
      </c>
    </row>
    <row r="3455" spans="1:4" ht="30" hidden="1" customHeight="1" x14ac:dyDescent="0.25">
      <c r="A3455" s="115" t="s">
        <v>2464</v>
      </c>
      <c r="B3455" s="30" t="s">
        <v>42</v>
      </c>
      <c r="C3455" s="45" t="s">
        <v>1016</v>
      </c>
      <c r="D3455" s="24" t="s">
        <v>2942</v>
      </c>
    </row>
    <row r="3456" spans="1:4" ht="30" hidden="1" customHeight="1" x14ac:dyDescent="0.25">
      <c r="A3456" s="116" t="s">
        <v>23</v>
      </c>
      <c r="B3456" s="30" t="s">
        <v>42</v>
      </c>
      <c r="C3456" s="45" t="s">
        <v>1016</v>
      </c>
      <c r="D3456" s="24" t="s">
        <v>2943</v>
      </c>
    </row>
    <row r="3457" spans="1:4" ht="30" hidden="1" customHeight="1" x14ac:dyDescent="0.25">
      <c r="A3457" s="116" t="s">
        <v>23</v>
      </c>
      <c r="B3457" s="30" t="s">
        <v>42</v>
      </c>
      <c r="C3457" s="45" t="s">
        <v>1016</v>
      </c>
      <c r="D3457" s="24" t="s">
        <v>1015</v>
      </c>
    </row>
    <row r="3458" spans="1:4" ht="30" hidden="1" customHeight="1" x14ac:dyDescent="0.25">
      <c r="A3458" s="34" t="s">
        <v>2466</v>
      </c>
      <c r="B3458" s="30" t="s">
        <v>42</v>
      </c>
      <c r="C3458" s="45" t="s">
        <v>1016</v>
      </c>
      <c r="D3458" s="24" t="s">
        <v>1396</v>
      </c>
    </row>
    <row r="3459" spans="1:4" ht="30" hidden="1" customHeight="1" x14ac:dyDescent="0.25">
      <c r="A3459" s="35" t="s">
        <v>2463</v>
      </c>
      <c r="B3459" s="30" t="s">
        <v>42</v>
      </c>
      <c r="C3459" s="45" t="s">
        <v>1016</v>
      </c>
      <c r="D3459" s="24" t="s">
        <v>2944</v>
      </c>
    </row>
    <row r="3460" spans="1:4" ht="30" hidden="1" customHeight="1" x14ac:dyDescent="0.25">
      <c r="A3460" s="116" t="s">
        <v>23</v>
      </c>
      <c r="B3460" s="30" t="s">
        <v>42</v>
      </c>
      <c r="C3460" s="45" t="s">
        <v>1014</v>
      </c>
      <c r="D3460" s="24" t="s">
        <v>1013</v>
      </c>
    </row>
    <row r="3461" spans="1:4" ht="30" hidden="1" customHeight="1" x14ac:dyDescent="0.25">
      <c r="A3461" s="116" t="s">
        <v>23</v>
      </c>
      <c r="B3461" s="30" t="s">
        <v>42</v>
      </c>
      <c r="C3461" s="45" t="s">
        <v>1014</v>
      </c>
      <c r="D3461" s="24" t="s">
        <v>2945</v>
      </c>
    </row>
    <row r="3462" spans="1:4" ht="30" hidden="1" customHeight="1" x14ac:dyDescent="0.25">
      <c r="A3462" s="115" t="s">
        <v>2464</v>
      </c>
      <c r="B3462" s="30" t="s">
        <v>42</v>
      </c>
      <c r="C3462" s="45" t="s">
        <v>1014</v>
      </c>
      <c r="D3462" s="24" t="s">
        <v>2946</v>
      </c>
    </row>
    <row r="3463" spans="1:4" ht="30" hidden="1" customHeight="1" x14ac:dyDescent="0.25">
      <c r="A3463" s="34" t="s">
        <v>2466</v>
      </c>
      <c r="B3463" s="30" t="s">
        <v>42</v>
      </c>
      <c r="C3463" s="45" t="s">
        <v>1014</v>
      </c>
      <c r="D3463" s="24" t="s">
        <v>1395</v>
      </c>
    </row>
    <row r="3464" spans="1:4" ht="30" hidden="1" customHeight="1" x14ac:dyDescent="0.25">
      <c r="A3464" s="116" t="s">
        <v>23</v>
      </c>
      <c r="B3464" s="30" t="s">
        <v>42</v>
      </c>
      <c r="C3464" s="45" t="s">
        <v>1014</v>
      </c>
      <c r="D3464" s="24" t="s">
        <v>2947</v>
      </c>
    </row>
    <row r="3465" spans="1:4" ht="30" hidden="1" customHeight="1" x14ac:dyDescent="0.25">
      <c r="A3465" s="115" t="s">
        <v>2464</v>
      </c>
      <c r="B3465" s="30" t="s">
        <v>42</v>
      </c>
      <c r="C3465" s="45" t="s">
        <v>1014</v>
      </c>
      <c r="D3465" s="24" t="s">
        <v>2948</v>
      </c>
    </row>
    <row r="3466" spans="1:4" ht="30" hidden="1" customHeight="1" x14ac:dyDescent="0.25">
      <c r="A3466" s="34" t="s">
        <v>2466</v>
      </c>
      <c r="B3466" s="30" t="s">
        <v>42</v>
      </c>
      <c r="C3466" s="45" t="s">
        <v>1014</v>
      </c>
      <c r="D3466" s="24" t="s">
        <v>1771</v>
      </c>
    </row>
    <row r="3467" spans="1:4" ht="30" hidden="1" customHeight="1" x14ac:dyDescent="0.25">
      <c r="A3467" s="116" t="s">
        <v>23</v>
      </c>
      <c r="B3467" s="30" t="s">
        <v>42</v>
      </c>
      <c r="C3467" s="45" t="s">
        <v>1012</v>
      </c>
      <c r="D3467" s="24" t="s">
        <v>2949</v>
      </c>
    </row>
    <row r="3468" spans="1:4" ht="30" hidden="1" customHeight="1" x14ac:dyDescent="0.25">
      <c r="A3468" s="34" t="s">
        <v>2466</v>
      </c>
      <c r="B3468" s="30" t="s">
        <v>42</v>
      </c>
      <c r="C3468" s="45" t="s">
        <v>1012</v>
      </c>
      <c r="D3468" s="24" t="s">
        <v>1765</v>
      </c>
    </row>
    <row r="3469" spans="1:4" ht="30" hidden="1" customHeight="1" x14ac:dyDescent="0.25">
      <c r="A3469" s="34" t="s">
        <v>2466</v>
      </c>
      <c r="B3469" s="30" t="s">
        <v>42</v>
      </c>
      <c r="C3469" s="45" t="s">
        <v>1012</v>
      </c>
      <c r="D3469" s="24" t="s">
        <v>1394</v>
      </c>
    </row>
    <row r="3470" spans="1:4" ht="30" hidden="1" customHeight="1" x14ac:dyDescent="0.25">
      <c r="A3470" s="116" t="s">
        <v>23</v>
      </c>
      <c r="B3470" s="30" t="s">
        <v>42</v>
      </c>
      <c r="C3470" s="45" t="s">
        <v>1012</v>
      </c>
      <c r="D3470" s="24" t="s">
        <v>430</v>
      </c>
    </row>
    <row r="3471" spans="1:4" ht="30" hidden="1" customHeight="1" x14ac:dyDescent="0.25">
      <c r="A3471" s="115" t="s">
        <v>2464</v>
      </c>
      <c r="B3471" s="30" t="s">
        <v>42</v>
      </c>
      <c r="C3471" s="45" t="s">
        <v>1012</v>
      </c>
      <c r="D3471" s="24" t="s">
        <v>2950</v>
      </c>
    </row>
    <row r="3472" spans="1:4" ht="30" hidden="1" customHeight="1" x14ac:dyDescent="0.25">
      <c r="A3472" s="116" t="s">
        <v>23</v>
      </c>
      <c r="B3472" s="30" t="s">
        <v>42</v>
      </c>
      <c r="C3472" s="45" t="s">
        <v>1012</v>
      </c>
      <c r="D3472" s="24" t="s">
        <v>996</v>
      </c>
    </row>
    <row r="3473" spans="1:4" ht="30" hidden="1" customHeight="1" x14ac:dyDescent="0.25">
      <c r="A3473" s="33" t="s">
        <v>468</v>
      </c>
      <c r="B3473" s="30" t="s">
        <v>42</v>
      </c>
      <c r="C3473" s="45" t="s">
        <v>1009</v>
      </c>
      <c r="D3473" s="24" t="s">
        <v>1011</v>
      </c>
    </row>
    <row r="3474" spans="1:4" ht="54.75" hidden="1" customHeight="1" x14ac:dyDescent="0.25">
      <c r="A3474" s="33" t="s">
        <v>468</v>
      </c>
      <c r="B3474" s="30" t="s">
        <v>42</v>
      </c>
      <c r="C3474" s="45" t="s">
        <v>1009</v>
      </c>
      <c r="D3474" s="24" t="s">
        <v>1010</v>
      </c>
    </row>
    <row r="3475" spans="1:4" ht="30" hidden="1" customHeight="1" x14ac:dyDescent="0.25">
      <c r="A3475" s="34" t="s">
        <v>2466</v>
      </c>
      <c r="B3475" s="30" t="s">
        <v>42</v>
      </c>
      <c r="C3475" s="45" t="s">
        <v>1009</v>
      </c>
      <c r="D3475" s="24" t="s">
        <v>1770</v>
      </c>
    </row>
    <row r="3476" spans="1:4" ht="30" hidden="1" customHeight="1" x14ac:dyDescent="0.25">
      <c r="A3476" s="34" t="s">
        <v>2466</v>
      </c>
      <c r="B3476" s="30" t="s">
        <v>42</v>
      </c>
      <c r="C3476" s="45" t="s">
        <v>1009</v>
      </c>
      <c r="D3476" s="24" t="s">
        <v>1769</v>
      </c>
    </row>
    <row r="3477" spans="1:4" ht="30" hidden="1" customHeight="1" x14ac:dyDescent="0.25">
      <c r="A3477" s="34" t="s">
        <v>2466</v>
      </c>
      <c r="B3477" s="30" t="s">
        <v>42</v>
      </c>
      <c r="C3477" s="45" t="s">
        <v>1009</v>
      </c>
      <c r="D3477" s="24" t="s">
        <v>2951</v>
      </c>
    </row>
    <row r="3478" spans="1:4" ht="30" hidden="1" customHeight="1" x14ac:dyDescent="0.25">
      <c r="A3478" s="34" t="s">
        <v>2466</v>
      </c>
      <c r="B3478" s="30" t="s">
        <v>42</v>
      </c>
      <c r="C3478" s="45" t="s">
        <v>1009</v>
      </c>
      <c r="D3478" s="24" t="s">
        <v>1393</v>
      </c>
    </row>
    <row r="3479" spans="1:4" ht="30" hidden="1" customHeight="1" x14ac:dyDescent="0.25">
      <c r="A3479" s="34" t="s">
        <v>2466</v>
      </c>
      <c r="B3479" s="30" t="s">
        <v>42</v>
      </c>
      <c r="C3479" s="45" t="s">
        <v>1009</v>
      </c>
      <c r="D3479" s="24" t="s">
        <v>1392</v>
      </c>
    </row>
    <row r="3480" spans="1:4" ht="30" hidden="1" customHeight="1" x14ac:dyDescent="0.25">
      <c r="A3480" s="34" t="s">
        <v>2466</v>
      </c>
      <c r="B3480" s="30" t="s">
        <v>42</v>
      </c>
      <c r="C3480" s="45" t="s">
        <v>1009</v>
      </c>
      <c r="D3480" s="24" t="s">
        <v>1391</v>
      </c>
    </row>
    <row r="3481" spans="1:4" ht="30" hidden="1" customHeight="1" x14ac:dyDescent="0.25">
      <c r="A3481" s="115" t="s">
        <v>2464</v>
      </c>
      <c r="B3481" s="30" t="s">
        <v>42</v>
      </c>
      <c r="C3481" s="45" t="s">
        <v>1009</v>
      </c>
      <c r="D3481" s="24" t="s">
        <v>2952</v>
      </c>
    </row>
    <row r="3482" spans="1:4" ht="30" hidden="1" customHeight="1" x14ac:dyDescent="0.25">
      <c r="A3482" s="115" t="s">
        <v>2464</v>
      </c>
      <c r="B3482" s="30" t="s">
        <v>42</v>
      </c>
      <c r="C3482" s="45" t="s">
        <v>1009</v>
      </c>
      <c r="D3482" s="24" t="s">
        <v>2953</v>
      </c>
    </row>
    <row r="3483" spans="1:4" ht="30" hidden="1" customHeight="1" x14ac:dyDescent="0.25">
      <c r="A3483" s="115" t="s">
        <v>2464</v>
      </c>
      <c r="B3483" s="30" t="s">
        <v>42</v>
      </c>
      <c r="C3483" s="45" t="s">
        <v>1009</v>
      </c>
      <c r="D3483" s="24" t="s">
        <v>2954</v>
      </c>
    </row>
    <row r="3484" spans="1:4" ht="30" hidden="1" customHeight="1" x14ac:dyDescent="0.25">
      <c r="A3484" s="115" t="s">
        <v>2464</v>
      </c>
      <c r="B3484" s="30" t="s">
        <v>42</v>
      </c>
      <c r="C3484" s="45" t="s">
        <v>1009</v>
      </c>
      <c r="D3484" s="24" t="s">
        <v>1768</v>
      </c>
    </row>
    <row r="3485" spans="1:4" ht="30" hidden="1" customHeight="1" x14ac:dyDescent="0.25">
      <c r="A3485" s="34" t="s">
        <v>2466</v>
      </c>
      <c r="B3485" s="30" t="s">
        <v>42</v>
      </c>
      <c r="C3485" s="45" t="s">
        <v>1009</v>
      </c>
      <c r="D3485" s="24" t="s">
        <v>2955</v>
      </c>
    </row>
    <row r="3486" spans="1:4" ht="30" hidden="1" customHeight="1" x14ac:dyDescent="0.25">
      <c r="A3486" s="34" t="s">
        <v>2466</v>
      </c>
      <c r="B3486" s="30" t="s">
        <v>42</v>
      </c>
      <c r="C3486" s="45" t="s">
        <v>1009</v>
      </c>
      <c r="D3486" s="24" t="s">
        <v>2956</v>
      </c>
    </row>
    <row r="3487" spans="1:4" ht="30" hidden="1" customHeight="1" x14ac:dyDescent="0.25">
      <c r="A3487" s="115" t="s">
        <v>2464</v>
      </c>
      <c r="B3487" s="30" t="s">
        <v>42</v>
      </c>
      <c r="C3487" s="45" t="s">
        <v>1009</v>
      </c>
      <c r="D3487" s="24" t="s">
        <v>2957</v>
      </c>
    </row>
    <row r="3488" spans="1:4" ht="70.5" hidden="1" customHeight="1" x14ac:dyDescent="0.25">
      <c r="A3488" s="116" t="s">
        <v>23</v>
      </c>
      <c r="B3488" s="30" t="s">
        <v>42</v>
      </c>
      <c r="C3488" s="45" t="s">
        <v>1009</v>
      </c>
      <c r="D3488" s="24" t="s">
        <v>1008</v>
      </c>
    </row>
    <row r="3489" spans="1:4" ht="30" hidden="1" customHeight="1" x14ac:dyDescent="0.25">
      <c r="A3489" s="35" t="s">
        <v>2463</v>
      </c>
      <c r="B3489" s="30" t="s">
        <v>42</v>
      </c>
      <c r="C3489" s="45" t="s">
        <v>1007</v>
      </c>
      <c r="D3489" s="24" t="s">
        <v>2958</v>
      </c>
    </row>
    <row r="3490" spans="1:4" ht="30" hidden="1" customHeight="1" x14ac:dyDescent="0.25">
      <c r="A3490" s="116" t="s">
        <v>23</v>
      </c>
      <c r="B3490" s="30" t="s">
        <v>42</v>
      </c>
      <c r="C3490" s="45" t="s">
        <v>1007</v>
      </c>
      <c r="D3490" s="24" t="s">
        <v>2959</v>
      </c>
    </row>
    <row r="3491" spans="1:4" ht="30" hidden="1" customHeight="1" x14ac:dyDescent="0.25">
      <c r="A3491" s="115" t="s">
        <v>2464</v>
      </c>
      <c r="B3491" s="30" t="s">
        <v>42</v>
      </c>
      <c r="C3491" s="45" t="s">
        <v>1007</v>
      </c>
      <c r="D3491" s="24" t="s">
        <v>2960</v>
      </c>
    </row>
    <row r="3492" spans="1:4" ht="30" hidden="1" customHeight="1" x14ac:dyDescent="0.25">
      <c r="A3492" s="33" t="s">
        <v>468</v>
      </c>
      <c r="B3492" s="30" t="s">
        <v>42</v>
      </c>
      <c r="C3492" s="45" t="s">
        <v>1007</v>
      </c>
      <c r="D3492" s="24" t="s">
        <v>1006</v>
      </c>
    </row>
    <row r="3493" spans="1:4" ht="30" hidden="1" customHeight="1" x14ac:dyDescent="0.25">
      <c r="A3493" s="34" t="s">
        <v>2466</v>
      </c>
      <c r="B3493" s="30" t="s">
        <v>42</v>
      </c>
      <c r="C3493" s="45" t="s">
        <v>592</v>
      </c>
      <c r="D3493" s="24" t="s">
        <v>2961</v>
      </c>
    </row>
    <row r="3494" spans="1:4" ht="30" hidden="1" customHeight="1" x14ac:dyDescent="0.25">
      <c r="A3494" s="115" t="s">
        <v>2464</v>
      </c>
      <c r="B3494" s="30" t="s">
        <v>42</v>
      </c>
      <c r="C3494" s="45" t="s">
        <v>592</v>
      </c>
      <c r="D3494" s="24" t="s">
        <v>2962</v>
      </c>
    </row>
    <row r="3495" spans="1:4" ht="30" hidden="1" customHeight="1" x14ac:dyDescent="0.25">
      <c r="A3495" s="35" t="s">
        <v>2463</v>
      </c>
      <c r="B3495" s="30" t="s">
        <v>42</v>
      </c>
      <c r="C3495" s="45" t="s">
        <v>592</v>
      </c>
      <c r="D3495" s="24" t="s">
        <v>2963</v>
      </c>
    </row>
    <row r="3496" spans="1:4" ht="30" hidden="1" customHeight="1" x14ac:dyDescent="0.25">
      <c r="A3496" s="116" t="s">
        <v>23</v>
      </c>
      <c r="B3496" s="30" t="s">
        <v>42</v>
      </c>
      <c r="C3496" s="45" t="s">
        <v>592</v>
      </c>
      <c r="D3496" s="24" t="s">
        <v>2964</v>
      </c>
    </row>
    <row r="3497" spans="1:4" ht="30" hidden="1" customHeight="1" x14ac:dyDescent="0.25">
      <c r="A3497" s="34" t="s">
        <v>2466</v>
      </c>
      <c r="B3497" s="30" t="s">
        <v>42</v>
      </c>
      <c r="C3497" s="45" t="s">
        <v>68</v>
      </c>
      <c r="D3497" s="24" t="s">
        <v>1390</v>
      </c>
    </row>
    <row r="3498" spans="1:4" ht="30" hidden="1" customHeight="1" x14ac:dyDescent="0.25">
      <c r="A3498" s="34" t="s">
        <v>2466</v>
      </c>
      <c r="B3498" s="30" t="s">
        <v>42</v>
      </c>
      <c r="C3498" s="45" t="s">
        <v>68</v>
      </c>
      <c r="D3498" s="24" t="s">
        <v>1767</v>
      </c>
    </row>
    <row r="3499" spans="1:4" ht="30" hidden="1" customHeight="1" x14ac:dyDescent="0.25">
      <c r="A3499" s="34" t="s">
        <v>2466</v>
      </c>
      <c r="B3499" s="30" t="s">
        <v>42</v>
      </c>
      <c r="C3499" s="45" t="s">
        <v>68</v>
      </c>
      <c r="D3499" s="24" t="s">
        <v>2965</v>
      </c>
    </row>
    <row r="3500" spans="1:4" ht="30" hidden="1" customHeight="1" x14ac:dyDescent="0.25">
      <c r="A3500" s="35" t="s">
        <v>2463</v>
      </c>
      <c r="B3500" s="30" t="s">
        <v>42</v>
      </c>
      <c r="C3500" s="45" t="s">
        <v>68</v>
      </c>
      <c r="D3500" s="24" t="s">
        <v>2966</v>
      </c>
    </row>
    <row r="3501" spans="1:4" ht="30" hidden="1" customHeight="1" x14ac:dyDescent="0.25">
      <c r="A3501" s="115" t="s">
        <v>2464</v>
      </c>
      <c r="B3501" s="30" t="s">
        <v>42</v>
      </c>
      <c r="C3501" s="45" t="s">
        <v>68</v>
      </c>
      <c r="D3501" s="24" t="s">
        <v>2967</v>
      </c>
    </row>
    <row r="3502" spans="1:4" ht="30" hidden="1" customHeight="1" x14ac:dyDescent="0.25">
      <c r="A3502" s="115" t="s">
        <v>2464</v>
      </c>
      <c r="B3502" s="30" t="s">
        <v>42</v>
      </c>
      <c r="C3502" s="45" t="s">
        <v>68</v>
      </c>
      <c r="D3502" s="24" t="s">
        <v>2948</v>
      </c>
    </row>
    <row r="3503" spans="1:4" ht="30" hidden="1" customHeight="1" x14ac:dyDescent="0.25">
      <c r="A3503" s="116" t="s">
        <v>23</v>
      </c>
      <c r="B3503" s="30" t="s">
        <v>42</v>
      </c>
      <c r="C3503" s="45" t="s">
        <v>68</v>
      </c>
      <c r="D3503" s="24" t="s">
        <v>802</v>
      </c>
    </row>
    <row r="3504" spans="1:4" ht="30" hidden="1" customHeight="1" x14ac:dyDescent="0.25">
      <c r="A3504" s="34" t="s">
        <v>2466</v>
      </c>
      <c r="B3504" s="30" t="s">
        <v>42</v>
      </c>
      <c r="C3504" s="45" t="s">
        <v>344</v>
      </c>
      <c r="D3504" s="24" t="s">
        <v>2968</v>
      </c>
    </row>
    <row r="3505" spans="1:4" ht="30" hidden="1" customHeight="1" x14ac:dyDescent="0.25">
      <c r="A3505" s="35" t="s">
        <v>2463</v>
      </c>
      <c r="B3505" s="30" t="s">
        <v>42</v>
      </c>
      <c r="C3505" s="45" t="s">
        <v>344</v>
      </c>
      <c r="D3505" s="24" t="s">
        <v>2969</v>
      </c>
    </row>
    <row r="3506" spans="1:4" ht="30" hidden="1" customHeight="1" x14ac:dyDescent="0.25">
      <c r="A3506" s="115" t="s">
        <v>2464</v>
      </c>
      <c r="B3506" s="30" t="s">
        <v>42</v>
      </c>
      <c r="C3506" s="45" t="s">
        <v>344</v>
      </c>
      <c r="D3506" s="24" t="s">
        <v>2960</v>
      </c>
    </row>
    <row r="3507" spans="1:4" ht="30" hidden="1" customHeight="1" x14ac:dyDescent="0.25">
      <c r="A3507" s="33" t="s">
        <v>468</v>
      </c>
      <c r="B3507" s="30" t="s">
        <v>42</v>
      </c>
      <c r="C3507" s="45" t="s">
        <v>344</v>
      </c>
      <c r="D3507" s="24" t="s">
        <v>1005</v>
      </c>
    </row>
    <row r="3508" spans="1:4" ht="30" hidden="1" customHeight="1" x14ac:dyDescent="0.25">
      <c r="A3508" s="33" t="s">
        <v>468</v>
      </c>
      <c r="B3508" s="30" t="s">
        <v>42</v>
      </c>
      <c r="C3508" s="45" t="s">
        <v>1389</v>
      </c>
      <c r="D3508" s="24" t="s">
        <v>2970</v>
      </c>
    </row>
    <row r="3509" spans="1:4" ht="30" hidden="1" customHeight="1" x14ac:dyDescent="0.25">
      <c r="A3509" s="35" t="s">
        <v>2463</v>
      </c>
      <c r="B3509" s="30" t="s">
        <v>42</v>
      </c>
      <c r="C3509" s="45" t="s">
        <v>1389</v>
      </c>
      <c r="D3509" s="24" t="s">
        <v>2971</v>
      </c>
    </row>
    <row r="3510" spans="1:4" ht="30" hidden="1" customHeight="1" x14ac:dyDescent="0.25">
      <c r="A3510" s="115" t="s">
        <v>2464</v>
      </c>
      <c r="B3510" s="30" t="s">
        <v>42</v>
      </c>
      <c r="C3510" s="45" t="s">
        <v>1389</v>
      </c>
      <c r="D3510" s="24" t="s">
        <v>2972</v>
      </c>
    </row>
    <row r="3511" spans="1:4" ht="30" hidden="1" customHeight="1" x14ac:dyDescent="0.25">
      <c r="A3511" s="35" t="s">
        <v>2463</v>
      </c>
      <c r="B3511" s="30" t="s">
        <v>42</v>
      </c>
      <c r="C3511" s="45" t="s">
        <v>1389</v>
      </c>
      <c r="D3511" s="24" t="s">
        <v>2973</v>
      </c>
    </row>
    <row r="3512" spans="1:4" ht="30" hidden="1" customHeight="1" x14ac:dyDescent="0.25">
      <c r="A3512" s="34" t="s">
        <v>2466</v>
      </c>
      <c r="B3512" s="30" t="s">
        <v>42</v>
      </c>
      <c r="C3512" s="45" t="s">
        <v>1389</v>
      </c>
      <c r="D3512" s="24" t="s">
        <v>513</v>
      </c>
    </row>
    <row r="3513" spans="1:4" ht="30" hidden="1" customHeight="1" x14ac:dyDescent="0.25">
      <c r="A3513" s="116" t="s">
        <v>23</v>
      </c>
      <c r="B3513" s="30" t="s">
        <v>42</v>
      </c>
      <c r="C3513" s="45" t="s">
        <v>1389</v>
      </c>
      <c r="D3513" s="24" t="s">
        <v>2974</v>
      </c>
    </row>
    <row r="3514" spans="1:4" ht="30" hidden="1" customHeight="1" x14ac:dyDescent="0.25">
      <c r="A3514" s="34" t="s">
        <v>2466</v>
      </c>
      <c r="B3514" s="30" t="s">
        <v>42</v>
      </c>
      <c r="C3514" s="45" t="s">
        <v>1389</v>
      </c>
      <c r="D3514" s="24" t="s">
        <v>1364</v>
      </c>
    </row>
    <row r="3515" spans="1:4" ht="30" hidden="1" customHeight="1" x14ac:dyDescent="0.25">
      <c r="A3515" s="115" t="s">
        <v>2464</v>
      </c>
      <c r="B3515" s="30" t="s">
        <v>42</v>
      </c>
      <c r="C3515" s="45" t="s">
        <v>1389</v>
      </c>
      <c r="D3515" s="24" t="s">
        <v>94</v>
      </c>
    </row>
    <row r="3516" spans="1:4" ht="30" hidden="1" customHeight="1" x14ac:dyDescent="0.25">
      <c r="A3516" s="116" t="s">
        <v>23</v>
      </c>
      <c r="B3516" s="30" t="s">
        <v>42</v>
      </c>
      <c r="C3516" s="45" t="s">
        <v>1389</v>
      </c>
      <c r="D3516" s="24" t="s">
        <v>1527</v>
      </c>
    </row>
    <row r="3517" spans="1:4" ht="30" hidden="1" customHeight="1" x14ac:dyDescent="0.25">
      <c r="A3517" s="116" t="s">
        <v>23</v>
      </c>
      <c r="B3517" s="30" t="s">
        <v>42</v>
      </c>
      <c r="C3517" s="45" t="s">
        <v>1388</v>
      </c>
      <c r="D3517" s="24" t="s">
        <v>2975</v>
      </c>
    </row>
    <row r="3518" spans="1:4" ht="30" hidden="1" customHeight="1" x14ac:dyDescent="0.25">
      <c r="A3518" s="34" t="s">
        <v>2466</v>
      </c>
      <c r="B3518" s="30" t="s">
        <v>42</v>
      </c>
      <c r="C3518" s="45" t="s">
        <v>1388</v>
      </c>
      <c r="D3518" s="24" t="s">
        <v>1387</v>
      </c>
    </row>
    <row r="3519" spans="1:4" ht="30" hidden="1" customHeight="1" x14ac:dyDescent="0.25">
      <c r="A3519" s="115" t="s">
        <v>2464</v>
      </c>
      <c r="B3519" s="30" t="s">
        <v>42</v>
      </c>
      <c r="C3519" s="45" t="s">
        <v>1388</v>
      </c>
      <c r="D3519" s="24" t="s">
        <v>2976</v>
      </c>
    </row>
    <row r="3520" spans="1:4" ht="30" hidden="1" customHeight="1" x14ac:dyDescent="0.25">
      <c r="A3520" s="116" t="s">
        <v>23</v>
      </c>
      <c r="B3520" s="30" t="s">
        <v>42</v>
      </c>
      <c r="C3520" s="45" t="s">
        <v>1388</v>
      </c>
      <c r="D3520" s="24" t="s">
        <v>2977</v>
      </c>
    </row>
    <row r="3521" spans="1:4" ht="30" hidden="1" customHeight="1" x14ac:dyDescent="0.25">
      <c r="A3521" s="115" t="s">
        <v>2464</v>
      </c>
      <c r="B3521" s="30" t="s">
        <v>42</v>
      </c>
      <c r="C3521" s="45" t="s">
        <v>1388</v>
      </c>
      <c r="D3521" s="24" t="s">
        <v>2978</v>
      </c>
    </row>
    <row r="3522" spans="1:4" ht="30" hidden="1" customHeight="1" x14ac:dyDescent="0.25">
      <c r="A3522" s="34" t="s">
        <v>2466</v>
      </c>
      <c r="B3522" s="30" t="s">
        <v>42</v>
      </c>
      <c r="C3522" s="45" t="s">
        <v>1388</v>
      </c>
      <c r="D3522" s="24" t="s">
        <v>1766</v>
      </c>
    </row>
    <row r="3523" spans="1:4" ht="30" hidden="1" customHeight="1" x14ac:dyDescent="0.25">
      <c r="A3523" s="116" t="s">
        <v>23</v>
      </c>
      <c r="B3523" s="30" t="s">
        <v>42</v>
      </c>
      <c r="C3523" s="45" t="s">
        <v>1388</v>
      </c>
      <c r="D3523" s="24" t="s">
        <v>2979</v>
      </c>
    </row>
    <row r="3524" spans="1:4" ht="30" hidden="1" customHeight="1" x14ac:dyDescent="0.25">
      <c r="A3524" s="116" t="s">
        <v>23</v>
      </c>
      <c r="B3524" s="30" t="s">
        <v>42</v>
      </c>
      <c r="C3524" s="45" t="s">
        <v>1388</v>
      </c>
      <c r="D3524" s="24" t="s">
        <v>1527</v>
      </c>
    </row>
    <row r="3525" spans="1:4" ht="30" hidden="1" customHeight="1" x14ac:dyDescent="0.25">
      <c r="A3525" s="116" t="s">
        <v>23</v>
      </c>
      <c r="B3525" s="30" t="s">
        <v>42</v>
      </c>
      <c r="C3525" s="45" t="s">
        <v>2980</v>
      </c>
      <c r="D3525" s="24" t="s">
        <v>2981</v>
      </c>
    </row>
    <row r="3526" spans="1:4" ht="30" hidden="1" customHeight="1" x14ac:dyDescent="0.25">
      <c r="A3526" s="115" t="s">
        <v>2464</v>
      </c>
      <c r="B3526" s="30" t="s">
        <v>42</v>
      </c>
      <c r="C3526" s="45" t="s">
        <v>2980</v>
      </c>
      <c r="D3526" s="24" t="s">
        <v>2982</v>
      </c>
    </row>
    <row r="3527" spans="1:4" ht="30" hidden="1" customHeight="1" thickBot="1" x14ac:dyDescent="0.25">
      <c r="A3527" s="116" t="s">
        <v>23</v>
      </c>
      <c r="B3527" s="30" t="s">
        <v>42</v>
      </c>
      <c r="C3527" s="49" t="s">
        <v>2980</v>
      </c>
      <c r="D3527" s="48" t="s">
        <v>2983</v>
      </c>
    </row>
    <row r="3528" spans="1:4" ht="30" hidden="1" customHeight="1" x14ac:dyDescent="0.25">
      <c r="A3528" s="34" t="s">
        <v>2466</v>
      </c>
      <c r="B3528" s="30" t="s">
        <v>42</v>
      </c>
      <c r="C3528" s="47" t="s">
        <v>1004</v>
      </c>
      <c r="D3528" s="46" t="s">
        <v>1759</v>
      </c>
    </row>
    <row r="3529" spans="1:4" ht="30" hidden="1" customHeight="1" x14ac:dyDescent="0.25">
      <c r="A3529" s="34" t="s">
        <v>2466</v>
      </c>
      <c r="B3529" s="30" t="s">
        <v>42</v>
      </c>
      <c r="C3529" s="45" t="s">
        <v>1004</v>
      </c>
      <c r="D3529" s="24" t="s">
        <v>1375</v>
      </c>
    </row>
    <row r="3530" spans="1:4" ht="30" hidden="1" customHeight="1" x14ac:dyDescent="0.25">
      <c r="A3530" s="34" t="s">
        <v>2466</v>
      </c>
      <c r="B3530" s="30" t="s">
        <v>42</v>
      </c>
      <c r="C3530" s="45" t="s">
        <v>1004</v>
      </c>
      <c r="D3530" s="24" t="s">
        <v>2984</v>
      </c>
    </row>
    <row r="3531" spans="1:4" ht="30" hidden="1" customHeight="1" x14ac:dyDescent="0.25">
      <c r="A3531" s="115" t="s">
        <v>2464</v>
      </c>
      <c r="B3531" s="30" t="s">
        <v>42</v>
      </c>
      <c r="C3531" s="45" t="s">
        <v>1004</v>
      </c>
      <c r="D3531" s="24" t="s">
        <v>2985</v>
      </c>
    </row>
    <row r="3532" spans="1:4" ht="30" hidden="1" customHeight="1" x14ac:dyDescent="0.25">
      <c r="A3532" s="115" t="s">
        <v>2464</v>
      </c>
      <c r="B3532" s="30" t="s">
        <v>42</v>
      </c>
      <c r="C3532" s="45" t="s">
        <v>1004</v>
      </c>
      <c r="D3532" s="24" t="s">
        <v>2986</v>
      </c>
    </row>
    <row r="3533" spans="1:4" ht="30" hidden="1" customHeight="1" x14ac:dyDescent="0.25">
      <c r="A3533" s="35" t="s">
        <v>2463</v>
      </c>
      <c r="B3533" s="30" t="s">
        <v>42</v>
      </c>
      <c r="C3533" s="45" t="s">
        <v>1004</v>
      </c>
      <c r="D3533" s="24" t="s">
        <v>2987</v>
      </c>
    </row>
    <row r="3534" spans="1:4" ht="30" hidden="1" customHeight="1" x14ac:dyDescent="0.25">
      <c r="A3534" s="116" t="s">
        <v>23</v>
      </c>
      <c r="B3534" s="30" t="s">
        <v>42</v>
      </c>
      <c r="C3534" s="45" t="s">
        <v>1004</v>
      </c>
      <c r="D3534" s="24" t="s">
        <v>2988</v>
      </c>
    </row>
    <row r="3535" spans="1:4" ht="30" hidden="1" customHeight="1" x14ac:dyDescent="0.25">
      <c r="A3535" s="116" t="s">
        <v>23</v>
      </c>
      <c r="B3535" s="30" t="s">
        <v>42</v>
      </c>
      <c r="C3535" s="45" t="s">
        <v>1004</v>
      </c>
      <c r="D3535" s="24" t="s">
        <v>994</v>
      </c>
    </row>
    <row r="3536" spans="1:4" ht="30" hidden="1" customHeight="1" x14ac:dyDescent="0.25">
      <c r="A3536" s="33" t="s">
        <v>468</v>
      </c>
      <c r="B3536" s="30" t="s">
        <v>42</v>
      </c>
      <c r="C3536" s="45" t="s">
        <v>1003</v>
      </c>
      <c r="D3536" s="24" t="s">
        <v>468</v>
      </c>
    </row>
    <row r="3537" spans="1:4" ht="30" hidden="1" customHeight="1" x14ac:dyDescent="0.25">
      <c r="A3537" s="34" t="s">
        <v>2466</v>
      </c>
      <c r="B3537" s="30" t="s">
        <v>42</v>
      </c>
      <c r="C3537" s="45" t="s">
        <v>1003</v>
      </c>
      <c r="D3537" s="24" t="s">
        <v>1765</v>
      </c>
    </row>
    <row r="3538" spans="1:4" ht="30" hidden="1" customHeight="1" x14ac:dyDescent="0.25">
      <c r="A3538" s="34" t="s">
        <v>2466</v>
      </c>
      <c r="B3538" s="30" t="s">
        <v>42</v>
      </c>
      <c r="C3538" s="45" t="s">
        <v>1003</v>
      </c>
      <c r="D3538" s="24" t="s">
        <v>1386</v>
      </c>
    </row>
    <row r="3539" spans="1:4" ht="30" hidden="1" customHeight="1" x14ac:dyDescent="0.25">
      <c r="A3539" s="116" t="s">
        <v>23</v>
      </c>
      <c r="B3539" s="30" t="s">
        <v>42</v>
      </c>
      <c r="C3539" s="45" t="s">
        <v>1003</v>
      </c>
      <c r="D3539" s="24" t="s">
        <v>2989</v>
      </c>
    </row>
    <row r="3540" spans="1:4" ht="30" hidden="1" customHeight="1" x14ac:dyDescent="0.25">
      <c r="A3540" s="115" t="s">
        <v>2464</v>
      </c>
      <c r="B3540" s="30" t="s">
        <v>42</v>
      </c>
      <c r="C3540" s="45" t="s">
        <v>1003</v>
      </c>
      <c r="D3540" s="24" t="s">
        <v>2990</v>
      </c>
    </row>
    <row r="3541" spans="1:4" ht="30" hidden="1" customHeight="1" x14ac:dyDescent="0.25">
      <c r="A3541" s="35" t="s">
        <v>2463</v>
      </c>
      <c r="B3541" s="30" t="s">
        <v>42</v>
      </c>
      <c r="C3541" s="45" t="s">
        <v>1003</v>
      </c>
      <c r="D3541" s="24" t="s">
        <v>2991</v>
      </c>
    </row>
    <row r="3542" spans="1:4" ht="30" hidden="1" customHeight="1" x14ac:dyDescent="0.25">
      <c r="A3542" s="116" t="s">
        <v>23</v>
      </c>
      <c r="B3542" s="30" t="s">
        <v>42</v>
      </c>
      <c r="C3542" s="45" t="s">
        <v>1003</v>
      </c>
      <c r="D3542" s="24" t="s">
        <v>2992</v>
      </c>
    </row>
    <row r="3543" spans="1:4" ht="30" hidden="1" customHeight="1" x14ac:dyDescent="0.25">
      <c r="A3543" s="116" t="s">
        <v>23</v>
      </c>
      <c r="B3543" s="30" t="s">
        <v>42</v>
      </c>
      <c r="C3543" s="45" t="s">
        <v>1003</v>
      </c>
      <c r="D3543" s="24" t="s">
        <v>1002</v>
      </c>
    </row>
    <row r="3544" spans="1:4" ht="30" hidden="1" customHeight="1" x14ac:dyDescent="0.25">
      <c r="A3544" s="34" t="s">
        <v>2466</v>
      </c>
      <c r="B3544" s="30" t="s">
        <v>42</v>
      </c>
      <c r="C3544" s="45" t="s">
        <v>1001</v>
      </c>
      <c r="D3544" s="24" t="s">
        <v>1764</v>
      </c>
    </row>
    <row r="3545" spans="1:4" ht="30" hidden="1" customHeight="1" x14ac:dyDescent="0.25">
      <c r="A3545" s="34" t="s">
        <v>2466</v>
      </c>
      <c r="B3545" s="30" t="s">
        <v>42</v>
      </c>
      <c r="C3545" s="45" t="s">
        <v>1001</v>
      </c>
      <c r="D3545" s="24" t="s">
        <v>1385</v>
      </c>
    </row>
    <row r="3546" spans="1:4" ht="30" hidden="1" customHeight="1" x14ac:dyDescent="0.25">
      <c r="A3546" s="116" t="s">
        <v>23</v>
      </c>
      <c r="B3546" s="30" t="s">
        <v>42</v>
      </c>
      <c r="C3546" s="45" t="s">
        <v>1001</v>
      </c>
      <c r="D3546" s="24" t="s">
        <v>1000</v>
      </c>
    </row>
    <row r="3547" spans="1:4" ht="30" hidden="1" customHeight="1" x14ac:dyDescent="0.25">
      <c r="A3547" s="33" t="s">
        <v>468</v>
      </c>
      <c r="B3547" s="30" t="s">
        <v>42</v>
      </c>
      <c r="C3547" s="45" t="s">
        <v>1001</v>
      </c>
      <c r="D3547" s="24" t="s">
        <v>989</v>
      </c>
    </row>
    <row r="3548" spans="1:4" ht="30" hidden="1" customHeight="1" x14ac:dyDescent="0.25">
      <c r="A3548" s="115" t="s">
        <v>2464</v>
      </c>
      <c r="B3548" s="30" t="s">
        <v>42</v>
      </c>
      <c r="C3548" s="45" t="s">
        <v>1001</v>
      </c>
      <c r="D3548" s="24" t="s">
        <v>2993</v>
      </c>
    </row>
    <row r="3549" spans="1:4" ht="30" hidden="1" customHeight="1" x14ac:dyDescent="0.25">
      <c r="A3549" s="35" t="s">
        <v>2463</v>
      </c>
      <c r="B3549" s="30" t="s">
        <v>42</v>
      </c>
      <c r="C3549" s="45" t="s">
        <v>1001</v>
      </c>
      <c r="D3549" s="24" t="s">
        <v>2994</v>
      </c>
    </row>
    <row r="3550" spans="1:4" ht="30" hidden="1" customHeight="1" x14ac:dyDescent="0.25">
      <c r="A3550" s="116" t="s">
        <v>23</v>
      </c>
      <c r="B3550" s="30" t="s">
        <v>42</v>
      </c>
      <c r="C3550" s="45" t="s">
        <v>1001</v>
      </c>
      <c r="D3550" s="24" t="s">
        <v>2995</v>
      </c>
    </row>
    <row r="3551" spans="1:4" ht="30" hidden="1" customHeight="1" x14ac:dyDescent="0.25">
      <c r="A3551" s="34" t="s">
        <v>2466</v>
      </c>
      <c r="B3551" s="30" t="s">
        <v>42</v>
      </c>
      <c r="C3551" s="45" t="s">
        <v>1384</v>
      </c>
      <c r="D3551" s="24" t="s">
        <v>1763</v>
      </c>
    </row>
    <row r="3552" spans="1:4" ht="30" hidden="1" customHeight="1" x14ac:dyDescent="0.25">
      <c r="A3552" s="116" t="s">
        <v>23</v>
      </c>
      <c r="B3552" s="30" t="s">
        <v>42</v>
      </c>
      <c r="C3552" s="45" t="s">
        <v>1384</v>
      </c>
      <c r="D3552" s="24" t="s">
        <v>2996</v>
      </c>
    </row>
    <row r="3553" spans="1:4" ht="30" hidden="1" customHeight="1" x14ac:dyDescent="0.25">
      <c r="A3553" s="34" t="s">
        <v>2466</v>
      </c>
      <c r="B3553" s="30" t="s">
        <v>42</v>
      </c>
      <c r="C3553" s="45" t="s">
        <v>1384</v>
      </c>
      <c r="D3553" s="24" t="s">
        <v>1383</v>
      </c>
    </row>
    <row r="3554" spans="1:4" ht="30" hidden="1" customHeight="1" x14ac:dyDescent="0.25">
      <c r="A3554" s="115" t="s">
        <v>2464</v>
      </c>
      <c r="B3554" s="30" t="s">
        <v>42</v>
      </c>
      <c r="C3554" s="45" t="s">
        <v>1384</v>
      </c>
      <c r="D3554" s="24" t="s">
        <v>2997</v>
      </c>
    </row>
    <row r="3555" spans="1:4" ht="30" hidden="1" customHeight="1" x14ac:dyDescent="0.25">
      <c r="A3555" s="35" t="s">
        <v>2463</v>
      </c>
      <c r="B3555" s="30" t="s">
        <v>42</v>
      </c>
      <c r="C3555" s="45" t="s">
        <v>1384</v>
      </c>
      <c r="D3555" s="24" t="s">
        <v>2998</v>
      </c>
    </row>
    <row r="3556" spans="1:4" ht="30" hidden="1" customHeight="1" x14ac:dyDescent="0.25">
      <c r="A3556" s="115" t="s">
        <v>2464</v>
      </c>
      <c r="B3556" s="30" t="s">
        <v>42</v>
      </c>
      <c r="C3556" s="45" t="s">
        <v>1384</v>
      </c>
      <c r="D3556" s="24" t="s">
        <v>2999</v>
      </c>
    </row>
    <row r="3557" spans="1:4" ht="30" hidden="1" customHeight="1" x14ac:dyDescent="0.25">
      <c r="A3557" s="116" t="s">
        <v>23</v>
      </c>
      <c r="B3557" s="30" t="s">
        <v>42</v>
      </c>
      <c r="C3557" s="45" t="s">
        <v>1384</v>
      </c>
      <c r="D3557" s="24" t="s">
        <v>3000</v>
      </c>
    </row>
    <row r="3558" spans="1:4" ht="30" hidden="1" customHeight="1" x14ac:dyDescent="0.25">
      <c r="A3558" s="34" t="s">
        <v>2466</v>
      </c>
      <c r="B3558" s="30" t="s">
        <v>42</v>
      </c>
      <c r="C3558" s="45" t="s">
        <v>1382</v>
      </c>
      <c r="D3558" s="24" t="s">
        <v>1762</v>
      </c>
    </row>
    <row r="3559" spans="1:4" ht="30" hidden="1" customHeight="1" x14ac:dyDescent="0.25">
      <c r="A3559" s="34" t="s">
        <v>2466</v>
      </c>
      <c r="B3559" s="30" t="s">
        <v>42</v>
      </c>
      <c r="C3559" s="45" t="s">
        <v>1382</v>
      </c>
      <c r="D3559" s="24" t="s">
        <v>1381</v>
      </c>
    </row>
    <row r="3560" spans="1:4" ht="30" hidden="1" customHeight="1" x14ac:dyDescent="0.25">
      <c r="A3560" s="115" t="s">
        <v>2464</v>
      </c>
      <c r="B3560" s="30" t="s">
        <v>42</v>
      </c>
      <c r="C3560" s="45" t="s">
        <v>1382</v>
      </c>
      <c r="D3560" s="24" t="s">
        <v>3001</v>
      </c>
    </row>
    <row r="3561" spans="1:4" ht="30" hidden="1" customHeight="1" x14ac:dyDescent="0.25">
      <c r="A3561" s="35" t="s">
        <v>2463</v>
      </c>
      <c r="B3561" s="30" t="s">
        <v>42</v>
      </c>
      <c r="C3561" s="45" t="s">
        <v>1382</v>
      </c>
      <c r="D3561" s="24" t="s">
        <v>3002</v>
      </c>
    </row>
    <row r="3562" spans="1:4" ht="30" hidden="1" customHeight="1" x14ac:dyDescent="0.25">
      <c r="A3562" s="35" t="s">
        <v>2463</v>
      </c>
      <c r="B3562" s="30" t="s">
        <v>42</v>
      </c>
      <c r="C3562" s="45" t="s">
        <v>1382</v>
      </c>
      <c r="D3562" s="24" t="s">
        <v>3003</v>
      </c>
    </row>
    <row r="3563" spans="1:4" ht="30" hidden="1" customHeight="1" x14ac:dyDescent="0.25">
      <c r="A3563" s="35" t="s">
        <v>2463</v>
      </c>
      <c r="B3563" s="30" t="s">
        <v>42</v>
      </c>
      <c r="C3563" s="45" t="s">
        <v>1382</v>
      </c>
      <c r="D3563" s="24" t="s">
        <v>3004</v>
      </c>
    </row>
    <row r="3564" spans="1:4" ht="30" hidden="1" customHeight="1" x14ac:dyDescent="0.25">
      <c r="A3564" s="34" t="s">
        <v>2466</v>
      </c>
      <c r="B3564" s="30" t="s">
        <v>42</v>
      </c>
      <c r="C3564" s="45" t="s">
        <v>1382</v>
      </c>
      <c r="D3564" s="24" t="s">
        <v>3005</v>
      </c>
    </row>
    <row r="3565" spans="1:4" ht="30" hidden="1" customHeight="1" x14ac:dyDescent="0.25">
      <c r="A3565" s="34" t="s">
        <v>2466</v>
      </c>
      <c r="B3565" s="30" t="s">
        <v>42</v>
      </c>
      <c r="C3565" s="45" t="s">
        <v>999</v>
      </c>
      <c r="D3565" s="24" t="s">
        <v>1364</v>
      </c>
    </row>
    <row r="3566" spans="1:4" ht="30" hidden="1" customHeight="1" x14ac:dyDescent="0.25">
      <c r="A3566" s="34" t="s">
        <v>2466</v>
      </c>
      <c r="B3566" s="30" t="s">
        <v>42</v>
      </c>
      <c r="C3566" s="45" t="s">
        <v>999</v>
      </c>
      <c r="D3566" s="24" t="s">
        <v>3006</v>
      </c>
    </row>
    <row r="3567" spans="1:4" ht="30" hidden="1" customHeight="1" x14ac:dyDescent="0.25">
      <c r="A3567" s="34" t="s">
        <v>2466</v>
      </c>
      <c r="B3567" s="30" t="s">
        <v>42</v>
      </c>
      <c r="C3567" s="45" t="s">
        <v>999</v>
      </c>
      <c r="D3567" s="24" t="s">
        <v>2965</v>
      </c>
    </row>
    <row r="3568" spans="1:4" ht="30" hidden="1" customHeight="1" x14ac:dyDescent="0.25">
      <c r="A3568" s="35" t="s">
        <v>2463</v>
      </c>
      <c r="B3568" s="30" t="s">
        <v>42</v>
      </c>
      <c r="C3568" s="45" t="s">
        <v>999</v>
      </c>
      <c r="D3568" s="24" t="s">
        <v>3007</v>
      </c>
    </row>
    <row r="3569" spans="1:4" ht="30" hidden="1" customHeight="1" x14ac:dyDescent="0.25">
      <c r="A3569" s="115" t="s">
        <v>2464</v>
      </c>
      <c r="B3569" s="30" t="s">
        <v>42</v>
      </c>
      <c r="C3569" s="45" t="s">
        <v>999</v>
      </c>
      <c r="D3569" s="24" t="s">
        <v>2948</v>
      </c>
    </row>
    <row r="3570" spans="1:4" ht="30" hidden="1" customHeight="1" x14ac:dyDescent="0.25">
      <c r="A3570" s="115" t="s">
        <v>2464</v>
      </c>
      <c r="B3570" s="30" t="s">
        <v>42</v>
      </c>
      <c r="C3570" s="45" t="s">
        <v>999</v>
      </c>
      <c r="D3570" s="24" t="s">
        <v>3008</v>
      </c>
    </row>
    <row r="3571" spans="1:4" ht="30" hidden="1" customHeight="1" x14ac:dyDescent="0.25">
      <c r="A3571" s="116" t="s">
        <v>23</v>
      </c>
      <c r="B3571" s="30" t="s">
        <v>42</v>
      </c>
      <c r="C3571" s="45" t="s">
        <v>999</v>
      </c>
      <c r="D3571" s="24" t="s">
        <v>998</v>
      </c>
    </row>
    <row r="3572" spans="1:4" ht="30" hidden="1" customHeight="1" x14ac:dyDescent="0.25">
      <c r="A3572" s="116" t="s">
        <v>23</v>
      </c>
      <c r="B3572" s="30" t="s">
        <v>42</v>
      </c>
      <c r="C3572" s="45" t="s">
        <v>997</v>
      </c>
      <c r="D3572" s="24" t="s">
        <v>3009</v>
      </c>
    </row>
    <row r="3573" spans="1:4" ht="30" hidden="1" customHeight="1" x14ac:dyDescent="0.25">
      <c r="A3573" s="34" t="s">
        <v>2466</v>
      </c>
      <c r="B3573" s="30" t="s">
        <v>42</v>
      </c>
      <c r="C3573" s="45" t="s">
        <v>997</v>
      </c>
      <c r="D3573" s="24" t="s">
        <v>1761</v>
      </c>
    </row>
    <row r="3574" spans="1:4" ht="30" hidden="1" customHeight="1" x14ac:dyDescent="0.25">
      <c r="A3574" s="34" t="s">
        <v>2466</v>
      </c>
      <c r="B3574" s="30" t="s">
        <v>42</v>
      </c>
      <c r="C3574" s="45" t="s">
        <v>997</v>
      </c>
      <c r="D3574" s="24" t="s">
        <v>3010</v>
      </c>
    </row>
    <row r="3575" spans="1:4" ht="30" hidden="1" customHeight="1" x14ac:dyDescent="0.25">
      <c r="A3575" s="34" t="s">
        <v>2466</v>
      </c>
      <c r="B3575" s="30" t="s">
        <v>42</v>
      </c>
      <c r="C3575" s="45" t="s">
        <v>997</v>
      </c>
      <c r="D3575" s="24" t="s">
        <v>430</v>
      </c>
    </row>
    <row r="3576" spans="1:4" ht="30" hidden="1" customHeight="1" x14ac:dyDescent="0.25">
      <c r="A3576" s="115" t="s">
        <v>2464</v>
      </c>
      <c r="B3576" s="30" t="s">
        <v>42</v>
      </c>
      <c r="C3576" s="45" t="s">
        <v>997</v>
      </c>
      <c r="D3576" s="24" t="s">
        <v>3011</v>
      </c>
    </row>
    <row r="3577" spans="1:4" ht="30" hidden="1" customHeight="1" x14ac:dyDescent="0.25">
      <c r="A3577" s="116" t="s">
        <v>23</v>
      </c>
      <c r="B3577" s="30" t="s">
        <v>42</v>
      </c>
      <c r="C3577" s="45" t="s">
        <v>997</v>
      </c>
      <c r="D3577" s="24" t="s">
        <v>3012</v>
      </c>
    </row>
    <row r="3578" spans="1:4" ht="30" hidden="1" customHeight="1" x14ac:dyDescent="0.25">
      <c r="A3578" s="35" t="s">
        <v>2463</v>
      </c>
      <c r="B3578" s="30" t="s">
        <v>42</v>
      </c>
      <c r="C3578" s="45" t="s">
        <v>997</v>
      </c>
      <c r="D3578" s="24" t="s">
        <v>3013</v>
      </c>
    </row>
    <row r="3579" spans="1:4" ht="30" hidden="1" customHeight="1" x14ac:dyDescent="0.25">
      <c r="A3579" s="116" t="s">
        <v>23</v>
      </c>
      <c r="B3579" s="30" t="s">
        <v>42</v>
      </c>
      <c r="C3579" s="45" t="s">
        <v>997</v>
      </c>
      <c r="D3579" s="24" t="s">
        <v>996</v>
      </c>
    </row>
    <row r="3580" spans="1:4" ht="30" hidden="1" customHeight="1" x14ac:dyDescent="0.25">
      <c r="A3580" s="34" t="s">
        <v>2466</v>
      </c>
      <c r="B3580" s="30" t="s">
        <v>42</v>
      </c>
      <c r="C3580" s="45" t="s">
        <v>995</v>
      </c>
      <c r="D3580" s="24" t="s">
        <v>1759</v>
      </c>
    </row>
    <row r="3581" spans="1:4" ht="30" hidden="1" customHeight="1" x14ac:dyDescent="0.25">
      <c r="A3581" s="34" t="s">
        <v>2466</v>
      </c>
      <c r="B3581" s="30" t="s">
        <v>42</v>
      </c>
      <c r="C3581" s="45" t="s">
        <v>995</v>
      </c>
      <c r="D3581" s="24" t="s">
        <v>1375</v>
      </c>
    </row>
    <row r="3582" spans="1:4" ht="30" hidden="1" customHeight="1" x14ac:dyDescent="0.25">
      <c r="A3582" s="116" t="s">
        <v>23</v>
      </c>
      <c r="B3582" s="30" t="s">
        <v>42</v>
      </c>
      <c r="C3582" s="45" t="s">
        <v>995</v>
      </c>
      <c r="D3582" s="24" t="s">
        <v>2984</v>
      </c>
    </row>
    <row r="3583" spans="1:4" ht="30" hidden="1" customHeight="1" x14ac:dyDescent="0.25">
      <c r="A3583" s="115" t="s">
        <v>2464</v>
      </c>
      <c r="B3583" s="30" t="s">
        <v>42</v>
      </c>
      <c r="C3583" s="45" t="s">
        <v>995</v>
      </c>
      <c r="D3583" s="24" t="s">
        <v>2985</v>
      </c>
    </row>
    <row r="3584" spans="1:4" ht="30" hidden="1" customHeight="1" x14ac:dyDescent="0.25">
      <c r="A3584" s="115" t="s">
        <v>2464</v>
      </c>
      <c r="B3584" s="30" t="s">
        <v>42</v>
      </c>
      <c r="C3584" s="45" t="s">
        <v>995</v>
      </c>
      <c r="D3584" s="24" t="s">
        <v>2986</v>
      </c>
    </row>
    <row r="3585" spans="1:4" ht="30" hidden="1" customHeight="1" x14ac:dyDescent="0.25">
      <c r="A3585" s="35" t="s">
        <v>2463</v>
      </c>
      <c r="B3585" s="30" t="s">
        <v>42</v>
      </c>
      <c r="C3585" s="45" t="s">
        <v>995</v>
      </c>
      <c r="D3585" s="24" t="s">
        <v>2987</v>
      </c>
    </row>
    <row r="3586" spans="1:4" ht="30" hidden="1" customHeight="1" x14ac:dyDescent="0.25">
      <c r="A3586" s="116" t="s">
        <v>23</v>
      </c>
      <c r="B3586" s="30" t="s">
        <v>42</v>
      </c>
      <c r="C3586" s="45" t="s">
        <v>995</v>
      </c>
      <c r="D3586" s="24" t="s">
        <v>2988</v>
      </c>
    </row>
    <row r="3587" spans="1:4" ht="30" hidden="1" customHeight="1" x14ac:dyDescent="0.25">
      <c r="A3587" s="116" t="s">
        <v>23</v>
      </c>
      <c r="B3587" s="30" t="s">
        <v>42</v>
      </c>
      <c r="C3587" s="45" t="s">
        <v>995</v>
      </c>
      <c r="D3587" s="24" t="s">
        <v>994</v>
      </c>
    </row>
    <row r="3588" spans="1:4" ht="30" hidden="1" customHeight="1" x14ac:dyDescent="0.25">
      <c r="A3588" s="34" t="s">
        <v>2466</v>
      </c>
      <c r="B3588" s="30" t="s">
        <v>42</v>
      </c>
      <c r="C3588" s="45" t="s">
        <v>993</v>
      </c>
      <c r="D3588" s="24" t="s">
        <v>1759</v>
      </c>
    </row>
    <row r="3589" spans="1:4" ht="30" hidden="1" customHeight="1" x14ac:dyDescent="0.25">
      <c r="A3589" s="34" t="s">
        <v>2466</v>
      </c>
      <c r="B3589" s="30" t="s">
        <v>42</v>
      </c>
      <c r="C3589" s="45" t="s">
        <v>993</v>
      </c>
      <c r="D3589" s="24" t="s">
        <v>1375</v>
      </c>
    </row>
    <row r="3590" spans="1:4" ht="30" hidden="1" customHeight="1" x14ac:dyDescent="0.25">
      <c r="A3590" s="116" t="s">
        <v>23</v>
      </c>
      <c r="B3590" s="30" t="s">
        <v>42</v>
      </c>
      <c r="C3590" s="45" t="s">
        <v>993</v>
      </c>
      <c r="D3590" s="24" t="s">
        <v>2984</v>
      </c>
    </row>
    <row r="3591" spans="1:4" ht="30" hidden="1" customHeight="1" x14ac:dyDescent="0.25">
      <c r="A3591" s="115" t="s">
        <v>2464</v>
      </c>
      <c r="B3591" s="30" t="s">
        <v>42</v>
      </c>
      <c r="C3591" s="45" t="s">
        <v>993</v>
      </c>
      <c r="D3591" s="24" t="s">
        <v>3014</v>
      </c>
    </row>
    <row r="3592" spans="1:4" ht="30" hidden="1" customHeight="1" x14ac:dyDescent="0.25">
      <c r="A3592" s="116" t="s">
        <v>23</v>
      </c>
      <c r="B3592" s="30" t="s">
        <v>42</v>
      </c>
      <c r="C3592" s="45" t="s">
        <v>993</v>
      </c>
      <c r="D3592" s="24" t="s">
        <v>2987</v>
      </c>
    </row>
    <row r="3593" spans="1:4" ht="30" hidden="1" customHeight="1" x14ac:dyDescent="0.25">
      <c r="A3593" s="116" t="s">
        <v>23</v>
      </c>
      <c r="B3593" s="30" t="s">
        <v>42</v>
      </c>
      <c r="C3593" s="45" t="s">
        <v>993</v>
      </c>
      <c r="D3593" s="24" t="s">
        <v>3015</v>
      </c>
    </row>
    <row r="3594" spans="1:4" ht="30" hidden="1" customHeight="1" x14ac:dyDescent="0.25">
      <c r="A3594" s="116" t="s">
        <v>23</v>
      </c>
      <c r="B3594" s="30" t="s">
        <v>42</v>
      </c>
      <c r="C3594" s="45" t="s">
        <v>993</v>
      </c>
      <c r="D3594" s="24" t="s">
        <v>992</v>
      </c>
    </row>
    <row r="3595" spans="1:4" ht="30" hidden="1" customHeight="1" x14ac:dyDescent="0.25">
      <c r="A3595" s="35" t="s">
        <v>2463</v>
      </c>
      <c r="B3595" s="30" t="s">
        <v>42</v>
      </c>
      <c r="C3595" s="45" t="s">
        <v>1380</v>
      </c>
      <c r="D3595" s="24" t="s">
        <v>3016</v>
      </c>
    </row>
    <row r="3596" spans="1:4" ht="30" hidden="1" customHeight="1" x14ac:dyDescent="0.25">
      <c r="A3596" s="116" t="s">
        <v>23</v>
      </c>
      <c r="B3596" s="30" t="s">
        <v>42</v>
      </c>
      <c r="C3596" s="45" t="s">
        <v>1380</v>
      </c>
      <c r="D3596" s="24" t="s">
        <v>3017</v>
      </c>
    </row>
    <row r="3597" spans="1:4" ht="30" hidden="1" customHeight="1" x14ac:dyDescent="0.25">
      <c r="A3597" s="116" t="s">
        <v>23</v>
      </c>
      <c r="B3597" s="30" t="s">
        <v>42</v>
      </c>
      <c r="C3597" s="45" t="s">
        <v>1380</v>
      </c>
      <c r="D3597" s="24" t="s">
        <v>3018</v>
      </c>
    </row>
    <row r="3598" spans="1:4" ht="30" hidden="1" customHeight="1" x14ac:dyDescent="0.25">
      <c r="A3598" s="34" t="s">
        <v>2466</v>
      </c>
      <c r="B3598" s="30" t="s">
        <v>42</v>
      </c>
      <c r="C3598" s="45" t="s">
        <v>1380</v>
      </c>
      <c r="D3598" s="24" t="s">
        <v>1379</v>
      </c>
    </row>
    <row r="3599" spans="1:4" ht="30" hidden="1" customHeight="1" x14ac:dyDescent="0.25">
      <c r="A3599" s="34" t="s">
        <v>2466</v>
      </c>
      <c r="B3599" s="30" t="s">
        <v>42</v>
      </c>
      <c r="C3599" s="45" t="s">
        <v>1380</v>
      </c>
      <c r="D3599" s="24" t="s">
        <v>1760</v>
      </c>
    </row>
    <row r="3600" spans="1:4" ht="30" hidden="1" customHeight="1" x14ac:dyDescent="0.25">
      <c r="A3600" s="116" t="s">
        <v>23</v>
      </c>
      <c r="B3600" s="30" t="s">
        <v>42</v>
      </c>
      <c r="C3600" s="45" t="s">
        <v>1380</v>
      </c>
      <c r="D3600" s="24" t="s">
        <v>3019</v>
      </c>
    </row>
    <row r="3601" spans="1:4" ht="30" hidden="1" customHeight="1" x14ac:dyDescent="0.25">
      <c r="A3601" s="33" t="s">
        <v>468</v>
      </c>
      <c r="B3601" s="30" t="s">
        <v>42</v>
      </c>
      <c r="C3601" s="45" t="s">
        <v>990</v>
      </c>
      <c r="D3601" s="24" t="s">
        <v>991</v>
      </c>
    </row>
    <row r="3602" spans="1:4" ht="30" hidden="1" customHeight="1" x14ac:dyDescent="0.25">
      <c r="A3602" s="116" t="s">
        <v>23</v>
      </c>
      <c r="B3602" s="30" t="s">
        <v>42</v>
      </c>
      <c r="C3602" s="45" t="s">
        <v>990</v>
      </c>
      <c r="D3602" s="24" t="s">
        <v>3020</v>
      </c>
    </row>
    <row r="3603" spans="1:4" ht="30" hidden="1" customHeight="1" x14ac:dyDescent="0.25">
      <c r="A3603" s="116" t="s">
        <v>23</v>
      </c>
      <c r="B3603" s="30" t="s">
        <v>42</v>
      </c>
      <c r="C3603" s="45" t="s">
        <v>990</v>
      </c>
      <c r="D3603" s="24" t="s">
        <v>989</v>
      </c>
    </row>
    <row r="3604" spans="1:4" ht="30" hidden="1" customHeight="1" x14ac:dyDescent="0.25">
      <c r="A3604" s="115" t="s">
        <v>2464</v>
      </c>
      <c r="B3604" s="30" t="s">
        <v>42</v>
      </c>
      <c r="C3604" s="45" t="s">
        <v>990</v>
      </c>
      <c r="D3604" s="24" t="s">
        <v>3021</v>
      </c>
    </row>
    <row r="3605" spans="1:4" ht="30" hidden="1" customHeight="1" x14ac:dyDescent="0.25">
      <c r="A3605" s="116" t="s">
        <v>23</v>
      </c>
      <c r="B3605" s="30" t="s">
        <v>42</v>
      </c>
      <c r="C3605" s="45" t="s">
        <v>990</v>
      </c>
      <c r="D3605" s="24" t="s">
        <v>3022</v>
      </c>
    </row>
    <row r="3606" spans="1:4" ht="30" hidden="1" customHeight="1" x14ac:dyDescent="0.25">
      <c r="A3606" s="115" t="s">
        <v>2464</v>
      </c>
      <c r="B3606" s="30" t="s">
        <v>42</v>
      </c>
      <c r="C3606" s="45" t="s">
        <v>990</v>
      </c>
      <c r="D3606" s="24" t="s">
        <v>3023</v>
      </c>
    </row>
    <row r="3607" spans="1:4" ht="30" hidden="1" customHeight="1" x14ac:dyDescent="0.25">
      <c r="A3607" s="35" t="s">
        <v>2463</v>
      </c>
      <c r="B3607" s="30" t="s">
        <v>42</v>
      </c>
      <c r="C3607" s="45" t="s">
        <v>990</v>
      </c>
      <c r="D3607" s="24" t="s">
        <v>3024</v>
      </c>
    </row>
    <row r="3608" spans="1:4" ht="30" hidden="1" customHeight="1" x14ac:dyDescent="0.25">
      <c r="A3608" s="115" t="s">
        <v>2464</v>
      </c>
      <c r="B3608" s="30" t="s">
        <v>42</v>
      </c>
      <c r="C3608" s="45" t="s">
        <v>990</v>
      </c>
      <c r="D3608" s="24" t="s">
        <v>3025</v>
      </c>
    </row>
    <row r="3609" spans="1:4" ht="30" hidden="1" customHeight="1" x14ac:dyDescent="0.25">
      <c r="A3609" s="34" t="s">
        <v>2466</v>
      </c>
      <c r="B3609" s="30" t="s">
        <v>42</v>
      </c>
      <c r="C3609" s="45" t="s">
        <v>988</v>
      </c>
      <c r="D3609" s="24" t="s">
        <v>1759</v>
      </c>
    </row>
    <row r="3610" spans="1:4" ht="30" hidden="1" customHeight="1" x14ac:dyDescent="0.25">
      <c r="A3610" s="34" t="s">
        <v>2466</v>
      </c>
      <c r="B3610" s="30" t="s">
        <v>42</v>
      </c>
      <c r="C3610" s="45" t="s">
        <v>988</v>
      </c>
      <c r="D3610" s="24" t="s">
        <v>1375</v>
      </c>
    </row>
    <row r="3611" spans="1:4" ht="30" hidden="1" customHeight="1" x14ac:dyDescent="0.25">
      <c r="A3611" s="116" t="s">
        <v>23</v>
      </c>
      <c r="B3611" s="30" t="s">
        <v>42</v>
      </c>
      <c r="C3611" s="45" t="s">
        <v>988</v>
      </c>
      <c r="D3611" s="24" t="s">
        <v>2984</v>
      </c>
    </row>
    <row r="3612" spans="1:4" ht="30" hidden="1" customHeight="1" x14ac:dyDescent="0.25">
      <c r="A3612" s="115" t="s">
        <v>2464</v>
      </c>
      <c r="B3612" s="30" t="s">
        <v>42</v>
      </c>
      <c r="C3612" s="45" t="s">
        <v>988</v>
      </c>
      <c r="D3612" s="24" t="s">
        <v>2985</v>
      </c>
    </row>
    <row r="3613" spans="1:4" ht="30" hidden="1" customHeight="1" x14ac:dyDescent="0.25">
      <c r="A3613" s="115" t="s">
        <v>2464</v>
      </c>
      <c r="B3613" s="30" t="s">
        <v>42</v>
      </c>
      <c r="C3613" s="45" t="s">
        <v>988</v>
      </c>
      <c r="D3613" s="24" t="s">
        <v>2986</v>
      </c>
    </row>
    <row r="3614" spans="1:4" ht="30" hidden="1" customHeight="1" x14ac:dyDescent="0.25">
      <c r="A3614" s="35" t="s">
        <v>2463</v>
      </c>
      <c r="B3614" s="30" t="s">
        <v>42</v>
      </c>
      <c r="C3614" s="45" t="s">
        <v>988</v>
      </c>
      <c r="D3614" s="24" t="s">
        <v>2987</v>
      </c>
    </row>
    <row r="3615" spans="1:4" ht="30" hidden="1" customHeight="1" x14ac:dyDescent="0.25">
      <c r="A3615" s="116" t="s">
        <v>23</v>
      </c>
      <c r="B3615" s="30" t="s">
        <v>42</v>
      </c>
      <c r="C3615" s="45" t="s">
        <v>988</v>
      </c>
      <c r="D3615" s="24" t="s">
        <v>2988</v>
      </c>
    </row>
    <row r="3616" spans="1:4" ht="30" hidden="1" customHeight="1" x14ac:dyDescent="0.25">
      <c r="A3616" s="116" t="s">
        <v>23</v>
      </c>
      <c r="B3616" s="30" t="s">
        <v>42</v>
      </c>
      <c r="C3616" s="45" t="s">
        <v>988</v>
      </c>
      <c r="D3616" s="24" t="s">
        <v>987</v>
      </c>
    </row>
    <row r="3617" spans="1:4" ht="30" hidden="1" customHeight="1" x14ac:dyDescent="0.25">
      <c r="A3617" s="33" t="s">
        <v>468</v>
      </c>
      <c r="B3617" s="30" t="s">
        <v>42</v>
      </c>
      <c r="C3617" s="45" t="s">
        <v>986</v>
      </c>
      <c r="D3617" s="24" t="s">
        <v>985</v>
      </c>
    </row>
    <row r="3618" spans="1:4" ht="30" hidden="1" customHeight="1" x14ac:dyDescent="0.25">
      <c r="A3618" s="116" t="s">
        <v>23</v>
      </c>
      <c r="B3618" s="30" t="s">
        <v>42</v>
      </c>
      <c r="C3618" s="45" t="s">
        <v>986</v>
      </c>
      <c r="D3618" s="24" t="s">
        <v>3026</v>
      </c>
    </row>
    <row r="3619" spans="1:4" ht="30" hidden="1" customHeight="1" x14ac:dyDescent="0.25">
      <c r="A3619" s="115" t="s">
        <v>2464</v>
      </c>
      <c r="B3619" s="30" t="s">
        <v>42</v>
      </c>
      <c r="C3619" s="45" t="s">
        <v>986</v>
      </c>
      <c r="D3619" s="24" t="s">
        <v>3027</v>
      </c>
    </row>
    <row r="3620" spans="1:4" ht="30" hidden="1" customHeight="1" x14ac:dyDescent="0.25">
      <c r="A3620" s="115" t="s">
        <v>2464</v>
      </c>
      <c r="B3620" s="30" t="s">
        <v>42</v>
      </c>
      <c r="C3620" s="45" t="s">
        <v>986</v>
      </c>
      <c r="D3620" s="24" t="s">
        <v>3028</v>
      </c>
    </row>
    <row r="3621" spans="1:4" ht="30" hidden="1" customHeight="1" x14ac:dyDescent="0.25">
      <c r="A3621" s="35" t="s">
        <v>2463</v>
      </c>
      <c r="B3621" s="30" t="s">
        <v>42</v>
      </c>
      <c r="C3621" s="45" t="s">
        <v>986</v>
      </c>
      <c r="D3621" s="24" t="s">
        <v>3029</v>
      </c>
    </row>
    <row r="3622" spans="1:4" ht="30" hidden="1" customHeight="1" x14ac:dyDescent="0.25">
      <c r="A3622" s="116" t="s">
        <v>23</v>
      </c>
      <c r="B3622" s="30" t="s">
        <v>42</v>
      </c>
      <c r="C3622" s="45" t="s">
        <v>986</v>
      </c>
      <c r="D3622" s="24" t="s">
        <v>3030</v>
      </c>
    </row>
    <row r="3623" spans="1:4" ht="30" hidden="1" customHeight="1" x14ac:dyDescent="0.25">
      <c r="A3623" s="34" t="s">
        <v>2466</v>
      </c>
      <c r="B3623" s="30" t="s">
        <v>42</v>
      </c>
      <c r="C3623" s="45" t="s">
        <v>984</v>
      </c>
      <c r="D3623" s="24" t="s">
        <v>3031</v>
      </c>
    </row>
    <row r="3624" spans="1:4" ht="30" hidden="1" customHeight="1" x14ac:dyDescent="0.25">
      <c r="A3624" s="34" t="s">
        <v>2466</v>
      </c>
      <c r="B3624" s="30" t="s">
        <v>42</v>
      </c>
      <c r="C3624" s="45" t="s">
        <v>984</v>
      </c>
      <c r="D3624" s="24" t="s">
        <v>1758</v>
      </c>
    </row>
    <row r="3625" spans="1:4" ht="30" hidden="1" customHeight="1" x14ac:dyDescent="0.25">
      <c r="A3625" s="34" t="s">
        <v>2466</v>
      </c>
      <c r="B3625" s="30" t="s">
        <v>42</v>
      </c>
      <c r="C3625" s="45" t="s">
        <v>984</v>
      </c>
      <c r="D3625" s="24" t="s">
        <v>100</v>
      </c>
    </row>
    <row r="3626" spans="1:4" ht="30" hidden="1" customHeight="1" x14ac:dyDescent="0.25">
      <c r="A3626" s="34" t="s">
        <v>2466</v>
      </c>
      <c r="B3626" s="30" t="s">
        <v>42</v>
      </c>
      <c r="C3626" s="45" t="s">
        <v>984</v>
      </c>
      <c r="D3626" s="24" t="s">
        <v>3032</v>
      </c>
    </row>
    <row r="3627" spans="1:4" ht="30" hidden="1" customHeight="1" x14ac:dyDescent="0.25">
      <c r="A3627" s="35" t="s">
        <v>2463</v>
      </c>
      <c r="B3627" s="30" t="s">
        <v>42</v>
      </c>
      <c r="C3627" s="45" t="s">
        <v>984</v>
      </c>
      <c r="D3627" s="24" t="s">
        <v>3033</v>
      </c>
    </row>
    <row r="3628" spans="1:4" ht="30" hidden="1" customHeight="1" x14ac:dyDescent="0.25">
      <c r="A3628" s="35" t="s">
        <v>2463</v>
      </c>
      <c r="B3628" s="30" t="s">
        <v>42</v>
      </c>
      <c r="C3628" s="45" t="s">
        <v>984</v>
      </c>
      <c r="D3628" s="24" t="s">
        <v>3034</v>
      </c>
    </row>
    <row r="3629" spans="1:4" ht="30" hidden="1" customHeight="1" x14ac:dyDescent="0.25">
      <c r="A3629" s="115" t="s">
        <v>2464</v>
      </c>
      <c r="B3629" s="30" t="s">
        <v>42</v>
      </c>
      <c r="C3629" s="45" t="s">
        <v>984</v>
      </c>
      <c r="D3629" s="24" t="s">
        <v>3035</v>
      </c>
    </row>
    <row r="3630" spans="1:4" ht="30" hidden="1" customHeight="1" x14ac:dyDescent="0.25">
      <c r="A3630" s="115" t="s">
        <v>2464</v>
      </c>
      <c r="B3630" s="30" t="s">
        <v>42</v>
      </c>
      <c r="C3630" s="45" t="s">
        <v>984</v>
      </c>
      <c r="D3630" s="24" t="s">
        <v>3036</v>
      </c>
    </row>
    <row r="3631" spans="1:4" ht="30" hidden="1" customHeight="1" x14ac:dyDescent="0.25">
      <c r="A3631" s="115" t="s">
        <v>2464</v>
      </c>
      <c r="B3631" s="30" t="s">
        <v>42</v>
      </c>
      <c r="C3631" s="45" t="s">
        <v>984</v>
      </c>
      <c r="D3631" s="24" t="s">
        <v>3037</v>
      </c>
    </row>
    <row r="3632" spans="1:4" ht="30" hidden="1" customHeight="1" x14ac:dyDescent="0.25">
      <c r="A3632" s="116" t="s">
        <v>23</v>
      </c>
      <c r="B3632" s="30" t="s">
        <v>42</v>
      </c>
      <c r="C3632" s="45" t="s">
        <v>984</v>
      </c>
      <c r="D3632" s="24" t="s">
        <v>3038</v>
      </c>
    </row>
    <row r="3633" spans="1:4" ht="30" hidden="1" customHeight="1" thickBot="1" x14ac:dyDescent="0.25">
      <c r="A3633" s="116" t="s">
        <v>23</v>
      </c>
      <c r="B3633" s="30" t="s">
        <v>42</v>
      </c>
      <c r="C3633" s="49" t="s">
        <v>984</v>
      </c>
      <c r="D3633" s="48" t="s">
        <v>802</v>
      </c>
    </row>
    <row r="3634" spans="1:4" ht="30" hidden="1" customHeight="1" x14ac:dyDescent="0.25">
      <c r="A3634" s="116" t="s">
        <v>23</v>
      </c>
      <c r="B3634" s="30" t="s">
        <v>42</v>
      </c>
      <c r="C3634" s="46" t="s">
        <v>983</v>
      </c>
      <c r="D3634" s="46" t="s">
        <v>3039</v>
      </c>
    </row>
    <row r="3635" spans="1:4" ht="30" hidden="1" customHeight="1" x14ac:dyDescent="0.25">
      <c r="A3635" s="34" t="s">
        <v>2466</v>
      </c>
      <c r="B3635" s="30" t="s">
        <v>42</v>
      </c>
      <c r="C3635" s="24" t="s">
        <v>983</v>
      </c>
      <c r="D3635" s="24" t="s">
        <v>1757</v>
      </c>
    </row>
    <row r="3636" spans="1:4" ht="30" hidden="1" customHeight="1" x14ac:dyDescent="0.25">
      <c r="A3636" s="34" t="s">
        <v>2466</v>
      </c>
      <c r="B3636" s="30" t="s">
        <v>42</v>
      </c>
      <c r="C3636" s="24" t="s">
        <v>983</v>
      </c>
      <c r="D3636" s="24" t="s">
        <v>1378</v>
      </c>
    </row>
    <row r="3637" spans="1:4" ht="30" hidden="1" customHeight="1" x14ac:dyDescent="0.25">
      <c r="A3637" s="116" t="s">
        <v>23</v>
      </c>
      <c r="B3637" s="30" t="s">
        <v>42</v>
      </c>
      <c r="C3637" s="24" t="s">
        <v>983</v>
      </c>
      <c r="D3637" s="24" t="s">
        <v>3040</v>
      </c>
    </row>
    <row r="3638" spans="1:4" ht="30" hidden="1" customHeight="1" x14ac:dyDescent="0.25">
      <c r="A3638" s="115" t="s">
        <v>2464</v>
      </c>
      <c r="B3638" s="30" t="s">
        <v>42</v>
      </c>
      <c r="C3638" s="24" t="s">
        <v>983</v>
      </c>
      <c r="D3638" s="24" t="s">
        <v>3041</v>
      </c>
    </row>
    <row r="3639" spans="1:4" ht="30" hidden="1" customHeight="1" x14ac:dyDescent="0.25">
      <c r="A3639" s="35" t="s">
        <v>2463</v>
      </c>
      <c r="B3639" s="30" t="s">
        <v>42</v>
      </c>
      <c r="C3639" s="24" t="s">
        <v>983</v>
      </c>
      <c r="D3639" s="24" t="s">
        <v>3042</v>
      </c>
    </row>
    <row r="3640" spans="1:4" ht="30" hidden="1" customHeight="1" x14ac:dyDescent="0.25">
      <c r="A3640" s="116" t="s">
        <v>23</v>
      </c>
      <c r="B3640" s="30" t="s">
        <v>42</v>
      </c>
      <c r="C3640" s="24" t="s">
        <v>983</v>
      </c>
      <c r="D3640" s="24" t="s">
        <v>982</v>
      </c>
    </row>
    <row r="3641" spans="1:4" ht="30" hidden="1" customHeight="1" x14ac:dyDescent="0.25">
      <c r="A3641" s="34" t="s">
        <v>2466</v>
      </c>
      <c r="B3641" s="30" t="s">
        <v>42</v>
      </c>
      <c r="C3641" s="24" t="s">
        <v>1754</v>
      </c>
      <c r="D3641" s="24" t="s">
        <v>1756</v>
      </c>
    </row>
    <row r="3642" spans="1:4" ht="30" hidden="1" customHeight="1" x14ac:dyDescent="0.25">
      <c r="A3642" s="116" t="s">
        <v>23</v>
      </c>
      <c r="B3642" s="30" t="s">
        <v>42</v>
      </c>
      <c r="C3642" s="24" t="s">
        <v>1754</v>
      </c>
      <c r="D3642" s="24" t="s">
        <v>3043</v>
      </c>
    </row>
    <row r="3643" spans="1:4" ht="30" hidden="1" customHeight="1" x14ac:dyDescent="0.25">
      <c r="A3643" s="116" t="s">
        <v>23</v>
      </c>
      <c r="B3643" s="30" t="s">
        <v>42</v>
      </c>
      <c r="C3643" s="24" t="s">
        <v>1754</v>
      </c>
      <c r="D3643" s="24" t="s">
        <v>1755</v>
      </c>
    </row>
    <row r="3644" spans="1:4" ht="30" hidden="1" customHeight="1" x14ac:dyDescent="0.25">
      <c r="A3644" s="115" t="s">
        <v>2464</v>
      </c>
      <c r="B3644" s="30" t="s">
        <v>42</v>
      </c>
      <c r="C3644" s="24" t="s">
        <v>1754</v>
      </c>
      <c r="D3644" s="24" t="s">
        <v>1753</v>
      </c>
    </row>
    <row r="3645" spans="1:4" ht="30" hidden="1" customHeight="1" x14ac:dyDescent="0.25">
      <c r="A3645" s="115" t="s">
        <v>2464</v>
      </c>
      <c r="B3645" s="30" t="s">
        <v>42</v>
      </c>
      <c r="C3645" s="24" t="s">
        <v>1754</v>
      </c>
      <c r="D3645" s="24" t="s">
        <v>3044</v>
      </c>
    </row>
    <row r="3646" spans="1:4" ht="30" hidden="1" customHeight="1" x14ac:dyDescent="0.25">
      <c r="A3646" s="34" t="s">
        <v>2466</v>
      </c>
      <c r="B3646" s="30" t="s">
        <v>42</v>
      </c>
      <c r="C3646" s="24" t="s">
        <v>1754</v>
      </c>
      <c r="D3646" s="24" t="s">
        <v>3045</v>
      </c>
    </row>
    <row r="3647" spans="1:4" ht="30" hidden="1" customHeight="1" x14ac:dyDescent="0.25">
      <c r="A3647" s="34" t="s">
        <v>2464</v>
      </c>
      <c r="B3647" s="30" t="s">
        <v>42</v>
      </c>
      <c r="C3647" s="24" t="s">
        <v>1754</v>
      </c>
      <c r="D3647" s="24" t="s">
        <v>3046</v>
      </c>
    </row>
    <row r="3648" spans="1:4" ht="30" hidden="1" customHeight="1" x14ac:dyDescent="0.25">
      <c r="A3648" s="116" t="s">
        <v>23</v>
      </c>
      <c r="B3648" s="30" t="s">
        <v>42</v>
      </c>
      <c r="C3648" s="24" t="s">
        <v>1754</v>
      </c>
      <c r="D3648" s="24" t="s">
        <v>3047</v>
      </c>
    </row>
    <row r="3649" spans="1:4" ht="30" hidden="1" customHeight="1" x14ac:dyDescent="0.25">
      <c r="A3649" s="35" t="s">
        <v>2463</v>
      </c>
      <c r="B3649" s="30" t="s">
        <v>42</v>
      </c>
      <c r="C3649" s="114" t="s">
        <v>592</v>
      </c>
      <c r="D3649" s="24" t="s">
        <v>2961</v>
      </c>
    </row>
    <row r="3650" spans="1:4" ht="30" hidden="1" customHeight="1" x14ac:dyDescent="0.25">
      <c r="A3650" s="115" t="s">
        <v>2464</v>
      </c>
      <c r="B3650" s="30" t="s">
        <v>42</v>
      </c>
      <c r="C3650" s="114" t="s">
        <v>592</v>
      </c>
      <c r="D3650" s="24" t="s">
        <v>2962</v>
      </c>
    </row>
    <row r="3651" spans="1:4" ht="30" hidden="1" customHeight="1" x14ac:dyDescent="0.25">
      <c r="A3651" s="35" t="s">
        <v>2463</v>
      </c>
      <c r="B3651" s="30" t="s">
        <v>42</v>
      </c>
      <c r="C3651" s="114" t="s">
        <v>592</v>
      </c>
      <c r="D3651" s="24" t="s">
        <v>2963</v>
      </c>
    </row>
    <row r="3652" spans="1:4" ht="30" hidden="1" customHeight="1" x14ac:dyDescent="0.25">
      <c r="A3652" s="116" t="s">
        <v>23</v>
      </c>
      <c r="B3652" s="30" t="s">
        <v>42</v>
      </c>
      <c r="C3652" s="114" t="s">
        <v>592</v>
      </c>
      <c r="D3652" s="24" t="s">
        <v>2964</v>
      </c>
    </row>
    <row r="3653" spans="1:4" ht="30" hidden="1" customHeight="1" x14ac:dyDescent="0.25">
      <c r="A3653" s="34" t="s">
        <v>2466</v>
      </c>
      <c r="B3653" s="30" t="s">
        <v>42</v>
      </c>
      <c r="C3653" s="45" t="s">
        <v>42</v>
      </c>
      <c r="D3653" s="24" t="s">
        <v>1377</v>
      </c>
    </row>
    <row r="3654" spans="1:4" ht="30" hidden="1" customHeight="1" x14ac:dyDescent="0.25">
      <c r="A3654" s="34" t="s">
        <v>2466</v>
      </c>
      <c r="B3654" s="30" t="s">
        <v>42</v>
      </c>
      <c r="C3654" s="45" t="s">
        <v>42</v>
      </c>
      <c r="D3654" s="24" t="s">
        <v>1752</v>
      </c>
    </row>
    <row r="3655" spans="1:4" ht="30" hidden="1" customHeight="1" x14ac:dyDescent="0.25">
      <c r="A3655" s="34" t="s">
        <v>2466</v>
      </c>
      <c r="B3655" s="30" t="s">
        <v>42</v>
      </c>
      <c r="C3655" s="45" t="s">
        <v>42</v>
      </c>
      <c r="D3655" s="24" t="s">
        <v>2947</v>
      </c>
    </row>
    <row r="3656" spans="1:4" ht="30" hidden="1" customHeight="1" x14ac:dyDescent="0.25">
      <c r="A3656" s="115" t="s">
        <v>2464</v>
      </c>
      <c r="B3656" s="30" t="s">
        <v>42</v>
      </c>
      <c r="C3656" s="45" t="s">
        <v>42</v>
      </c>
      <c r="D3656" s="24" t="s">
        <v>1751</v>
      </c>
    </row>
    <row r="3657" spans="1:4" ht="30" hidden="1" customHeight="1" x14ac:dyDescent="0.25">
      <c r="A3657" s="34" t="s">
        <v>2464</v>
      </c>
      <c r="B3657" s="30" t="s">
        <v>42</v>
      </c>
      <c r="C3657" s="45" t="s">
        <v>42</v>
      </c>
      <c r="D3657" s="24" t="s">
        <v>3048</v>
      </c>
    </row>
    <row r="3658" spans="1:4" ht="30" hidden="1" customHeight="1" x14ac:dyDescent="0.25">
      <c r="A3658" s="34" t="s">
        <v>2464</v>
      </c>
      <c r="B3658" s="30" t="s">
        <v>42</v>
      </c>
      <c r="C3658" s="45" t="s">
        <v>42</v>
      </c>
      <c r="D3658" s="24" t="s">
        <v>1750</v>
      </c>
    </row>
    <row r="3659" spans="1:4" ht="30" hidden="1" customHeight="1" x14ac:dyDescent="0.25">
      <c r="A3659" s="116" t="s">
        <v>23</v>
      </c>
      <c r="B3659" s="30" t="s">
        <v>42</v>
      </c>
      <c r="C3659" s="45" t="s">
        <v>42</v>
      </c>
      <c r="D3659" s="24" t="s">
        <v>1749</v>
      </c>
    </row>
    <row r="3660" spans="1:4" ht="30" hidden="1" customHeight="1" x14ac:dyDescent="0.25">
      <c r="A3660" s="115" t="s">
        <v>2464</v>
      </c>
      <c r="B3660" s="30" t="s">
        <v>42</v>
      </c>
      <c r="C3660" s="45" t="s">
        <v>42</v>
      </c>
      <c r="D3660" s="24" t="s">
        <v>1748</v>
      </c>
    </row>
    <row r="3661" spans="1:4" ht="30" hidden="1" customHeight="1" x14ac:dyDescent="0.25">
      <c r="A3661" s="115" t="s">
        <v>2464</v>
      </c>
      <c r="B3661" s="30" t="s">
        <v>42</v>
      </c>
      <c r="C3661" s="45" t="s">
        <v>42</v>
      </c>
      <c r="D3661" s="24" t="s">
        <v>3049</v>
      </c>
    </row>
    <row r="3662" spans="1:4" ht="30" hidden="1" customHeight="1" x14ac:dyDescent="0.25">
      <c r="A3662" s="115" t="s">
        <v>2464</v>
      </c>
      <c r="B3662" s="30" t="s">
        <v>42</v>
      </c>
      <c r="C3662" s="45" t="s">
        <v>42</v>
      </c>
      <c r="D3662" s="24" t="s">
        <v>2100</v>
      </c>
    </row>
    <row r="3663" spans="1:4" ht="30" hidden="1" customHeight="1" x14ac:dyDescent="0.25">
      <c r="A3663" s="115" t="s">
        <v>2464</v>
      </c>
      <c r="B3663" s="30" t="s">
        <v>42</v>
      </c>
      <c r="C3663" s="45" t="s">
        <v>42</v>
      </c>
      <c r="D3663" s="24" t="s">
        <v>3050</v>
      </c>
    </row>
    <row r="3664" spans="1:4" ht="30" hidden="1" customHeight="1" x14ac:dyDescent="0.25">
      <c r="A3664" s="115" t="s">
        <v>2464</v>
      </c>
      <c r="B3664" s="30" t="s">
        <v>42</v>
      </c>
      <c r="C3664" s="45" t="s">
        <v>42</v>
      </c>
      <c r="D3664" s="24" t="s">
        <v>3025</v>
      </c>
    </row>
    <row r="3665" spans="1:4" ht="30" hidden="1" customHeight="1" x14ac:dyDescent="0.25">
      <c r="A3665" s="35" t="s">
        <v>2463</v>
      </c>
      <c r="B3665" s="30" t="s">
        <v>42</v>
      </c>
      <c r="C3665" s="45" t="s">
        <v>42</v>
      </c>
      <c r="D3665" s="24" t="s">
        <v>3051</v>
      </c>
    </row>
    <row r="3666" spans="1:4" ht="30" hidden="1" customHeight="1" x14ac:dyDescent="0.25">
      <c r="A3666" s="116" t="s">
        <v>23</v>
      </c>
      <c r="B3666" s="30" t="s">
        <v>42</v>
      </c>
      <c r="C3666" s="45" t="s">
        <v>42</v>
      </c>
      <c r="D3666" s="24" t="s">
        <v>3052</v>
      </c>
    </row>
    <row r="3667" spans="1:4" ht="30" hidden="1" customHeight="1" x14ac:dyDescent="0.25">
      <c r="A3667" s="35" t="s">
        <v>2463</v>
      </c>
      <c r="B3667" s="30" t="s">
        <v>42</v>
      </c>
      <c r="C3667" s="45" t="s">
        <v>42</v>
      </c>
      <c r="D3667" s="24" t="s">
        <v>3053</v>
      </c>
    </row>
    <row r="3668" spans="1:4" ht="30" hidden="1" customHeight="1" x14ac:dyDescent="0.25">
      <c r="A3668" s="116" t="s">
        <v>23</v>
      </c>
      <c r="B3668" s="30" t="s">
        <v>42</v>
      </c>
      <c r="C3668" s="45" t="s">
        <v>42</v>
      </c>
      <c r="D3668" s="24" t="s">
        <v>2988</v>
      </c>
    </row>
    <row r="3669" spans="1:4" ht="30" hidden="1" customHeight="1" x14ac:dyDescent="0.25">
      <c r="A3669" s="116" t="s">
        <v>23</v>
      </c>
      <c r="B3669" s="30" t="s">
        <v>42</v>
      </c>
      <c r="C3669" s="45" t="s">
        <v>42</v>
      </c>
      <c r="D3669" s="24" t="s">
        <v>3054</v>
      </c>
    </row>
    <row r="3670" spans="1:4" ht="30" hidden="1" customHeight="1" x14ac:dyDescent="0.25">
      <c r="A3670" s="116" t="s">
        <v>23</v>
      </c>
      <c r="B3670" s="30" t="s">
        <v>42</v>
      </c>
      <c r="C3670" s="45" t="s">
        <v>3055</v>
      </c>
      <c r="D3670" s="24" t="s">
        <v>3056</v>
      </c>
    </row>
    <row r="3671" spans="1:4" ht="30" hidden="1" customHeight="1" x14ac:dyDescent="0.25">
      <c r="A3671" s="35" t="s">
        <v>2463</v>
      </c>
      <c r="B3671" s="30" t="s">
        <v>42</v>
      </c>
      <c r="C3671" s="45" t="s">
        <v>3055</v>
      </c>
      <c r="D3671" s="24" t="s">
        <v>2958</v>
      </c>
    </row>
    <row r="3672" spans="1:4" ht="30" hidden="1" customHeight="1" x14ac:dyDescent="0.25">
      <c r="A3672" s="115" t="s">
        <v>2464</v>
      </c>
      <c r="B3672" s="30" t="s">
        <v>42</v>
      </c>
      <c r="C3672" s="45" t="s">
        <v>3055</v>
      </c>
      <c r="D3672" s="24" t="s">
        <v>3057</v>
      </c>
    </row>
    <row r="3673" spans="1:4" ht="30" hidden="1" customHeight="1" x14ac:dyDescent="0.25">
      <c r="A3673" s="35" t="s">
        <v>2463</v>
      </c>
      <c r="B3673" s="30" t="s">
        <v>42</v>
      </c>
      <c r="C3673" s="45" t="s">
        <v>3055</v>
      </c>
      <c r="D3673" s="24" t="s">
        <v>3058</v>
      </c>
    </row>
    <row r="3674" spans="1:4" ht="30" hidden="1" customHeight="1" x14ac:dyDescent="0.25">
      <c r="A3674" s="34" t="s">
        <v>2466</v>
      </c>
      <c r="B3674" s="30" t="s">
        <v>42</v>
      </c>
      <c r="C3674" s="45" t="s">
        <v>1376</v>
      </c>
      <c r="D3674" s="24" t="s">
        <v>1747</v>
      </c>
    </row>
    <row r="3675" spans="1:4" ht="30" hidden="1" customHeight="1" x14ac:dyDescent="0.25">
      <c r="A3675" s="34" t="s">
        <v>2466</v>
      </c>
      <c r="B3675" s="30" t="s">
        <v>42</v>
      </c>
      <c r="C3675" s="45" t="s">
        <v>1376</v>
      </c>
      <c r="D3675" s="24" t="s">
        <v>1375</v>
      </c>
    </row>
    <row r="3676" spans="1:4" ht="30" hidden="1" customHeight="1" x14ac:dyDescent="0.25">
      <c r="A3676" s="116" t="s">
        <v>23</v>
      </c>
      <c r="B3676" s="30" t="s">
        <v>42</v>
      </c>
      <c r="C3676" s="45" t="s">
        <v>1376</v>
      </c>
      <c r="D3676" s="24" t="s">
        <v>2984</v>
      </c>
    </row>
    <row r="3677" spans="1:4" ht="30" hidden="1" customHeight="1" x14ac:dyDescent="0.25">
      <c r="A3677" s="115" t="s">
        <v>2464</v>
      </c>
      <c r="B3677" s="30" t="s">
        <v>42</v>
      </c>
      <c r="C3677" s="45" t="s">
        <v>1376</v>
      </c>
      <c r="D3677" s="24" t="s">
        <v>3014</v>
      </c>
    </row>
    <row r="3678" spans="1:4" ht="30" hidden="1" customHeight="1" x14ac:dyDescent="0.25">
      <c r="A3678" s="115" t="s">
        <v>2464</v>
      </c>
      <c r="B3678" s="30" t="s">
        <v>42</v>
      </c>
      <c r="C3678" s="45" t="s">
        <v>1376</v>
      </c>
      <c r="D3678" s="24" t="s">
        <v>3059</v>
      </c>
    </row>
    <row r="3679" spans="1:4" ht="30" hidden="1" customHeight="1" x14ac:dyDescent="0.25">
      <c r="A3679" s="35" t="s">
        <v>2463</v>
      </c>
      <c r="B3679" s="30" t="s">
        <v>42</v>
      </c>
      <c r="C3679" s="45" t="s">
        <v>1376</v>
      </c>
      <c r="D3679" s="24" t="s">
        <v>2987</v>
      </c>
    </row>
    <row r="3680" spans="1:4" ht="30" hidden="1" customHeight="1" x14ac:dyDescent="0.25">
      <c r="A3680" s="116" t="s">
        <v>23</v>
      </c>
      <c r="B3680" s="30" t="s">
        <v>42</v>
      </c>
      <c r="C3680" s="45" t="s">
        <v>1376</v>
      </c>
      <c r="D3680" s="24" t="s">
        <v>3015</v>
      </c>
    </row>
    <row r="3681" spans="1:4" ht="30" hidden="1" customHeight="1" x14ac:dyDescent="0.25">
      <c r="A3681" s="116" t="s">
        <v>23</v>
      </c>
      <c r="B3681" s="30" t="s">
        <v>42</v>
      </c>
      <c r="C3681" s="45" t="s">
        <v>1376</v>
      </c>
      <c r="D3681" s="24" t="s">
        <v>992</v>
      </c>
    </row>
    <row r="3682" spans="1:4" ht="30" hidden="1" customHeight="1" x14ac:dyDescent="0.25">
      <c r="A3682" s="35" t="s">
        <v>2463</v>
      </c>
      <c r="B3682" s="30" t="s">
        <v>40</v>
      </c>
      <c r="C3682" s="141" t="s">
        <v>3060</v>
      </c>
      <c r="D3682" s="24" t="s">
        <v>3061</v>
      </c>
    </row>
    <row r="3683" spans="1:4" ht="30" hidden="1" customHeight="1" x14ac:dyDescent="0.25">
      <c r="A3683" s="123" t="s">
        <v>468</v>
      </c>
      <c r="B3683" s="30" t="s">
        <v>40</v>
      </c>
      <c r="C3683" s="141" t="s">
        <v>3060</v>
      </c>
      <c r="D3683" s="24" t="s">
        <v>3062</v>
      </c>
    </row>
    <row r="3684" spans="1:4" ht="30" hidden="1" customHeight="1" x14ac:dyDescent="0.25">
      <c r="A3684" s="116" t="s">
        <v>23</v>
      </c>
      <c r="B3684" s="30" t="s">
        <v>40</v>
      </c>
      <c r="C3684" s="141" t="s">
        <v>3060</v>
      </c>
      <c r="D3684" s="24" t="s">
        <v>3063</v>
      </c>
    </row>
    <row r="3685" spans="1:4" ht="30" hidden="1" customHeight="1" x14ac:dyDescent="0.25">
      <c r="A3685" s="116" t="s">
        <v>23</v>
      </c>
      <c r="B3685" s="30" t="s">
        <v>40</v>
      </c>
      <c r="C3685" s="141" t="s">
        <v>3060</v>
      </c>
      <c r="D3685" s="24" t="s">
        <v>3064</v>
      </c>
    </row>
    <row r="3686" spans="1:4" ht="30" hidden="1" customHeight="1" x14ac:dyDescent="0.25">
      <c r="A3686" s="116" t="s">
        <v>23</v>
      </c>
      <c r="B3686" s="30" t="s">
        <v>40</v>
      </c>
      <c r="C3686" s="141" t="s">
        <v>3060</v>
      </c>
      <c r="D3686" s="24" t="s">
        <v>3065</v>
      </c>
    </row>
    <row r="3687" spans="1:4" ht="30" hidden="1" customHeight="1" x14ac:dyDescent="0.25">
      <c r="A3687" s="33" t="s">
        <v>468</v>
      </c>
      <c r="B3687" s="30" t="s">
        <v>40</v>
      </c>
      <c r="C3687" s="141" t="s">
        <v>3060</v>
      </c>
      <c r="D3687" s="24" t="s">
        <v>3066</v>
      </c>
    </row>
    <row r="3688" spans="1:4" ht="30" hidden="1" customHeight="1" x14ac:dyDescent="0.25">
      <c r="A3688" s="116" t="s">
        <v>23</v>
      </c>
      <c r="B3688" s="30" t="s">
        <v>40</v>
      </c>
      <c r="C3688" s="141" t="s">
        <v>3060</v>
      </c>
      <c r="D3688" s="24" t="s">
        <v>3067</v>
      </c>
    </row>
    <row r="3689" spans="1:4" ht="30" hidden="1" customHeight="1" x14ac:dyDescent="0.25">
      <c r="A3689" s="35" t="s">
        <v>2463</v>
      </c>
      <c r="B3689" s="30" t="s">
        <v>40</v>
      </c>
      <c r="C3689" s="141" t="s">
        <v>3060</v>
      </c>
      <c r="D3689" s="24" t="s">
        <v>3068</v>
      </c>
    </row>
    <row r="3690" spans="1:4" ht="30" hidden="1" customHeight="1" x14ac:dyDescent="0.25">
      <c r="A3690" s="35" t="s">
        <v>2463</v>
      </c>
      <c r="B3690" s="30" t="s">
        <v>40</v>
      </c>
      <c r="C3690" s="141" t="s">
        <v>3060</v>
      </c>
      <c r="D3690" s="24" t="s">
        <v>3069</v>
      </c>
    </row>
    <row r="3691" spans="1:4" ht="30" hidden="1" customHeight="1" x14ac:dyDescent="0.25">
      <c r="A3691" s="35" t="s">
        <v>2463</v>
      </c>
      <c r="B3691" s="30" t="s">
        <v>40</v>
      </c>
      <c r="C3691" s="141" t="s">
        <v>3060</v>
      </c>
      <c r="D3691" s="24" t="s">
        <v>3070</v>
      </c>
    </row>
    <row r="3692" spans="1:4" ht="30" hidden="1" customHeight="1" x14ac:dyDescent="0.25">
      <c r="A3692" s="34" t="s">
        <v>2466</v>
      </c>
      <c r="B3692" s="30" t="s">
        <v>40</v>
      </c>
      <c r="C3692" s="141" t="s">
        <v>3060</v>
      </c>
      <c r="D3692" s="24" t="s">
        <v>3071</v>
      </c>
    </row>
    <row r="3693" spans="1:4" ht="30" hidden="1" customHeight="1" x14ac:dyDescent="0.25">
      <c r="A3693" s="34" t="s">
        <v>2466</v>
      </c>
      <c r="B3693" s="30" t="s">
        <v>40</v>
      </c>
      <c r="C3693" s="141" t="s">
        <v>3072</v>
      </c>
      <c r="D3693" s="24" t="s">
        <v>3073</v>
      </c>
    </row>
    <row r="3694" spans="1:4" ht="30" hidden="1" customHeight="1" x14ac:dyDescent="0.25">
      <c r="A3694" s="34" t="s">
        <v>2466</v>
      </c>
      <c r="B3694" s="30" t="s">
        <v>40</v>
      </c>
      <c r="C3694" s="141" t="s">
        <v>3072</v>
      </c>
      <c r="D3694" s="24" t="s">
        <v>3074</v>
      </c>
    </row>
    <row r="3695" spans="1:4" ht="30" hidden="1" customHeight="1" x14ac:dyDescent="0.25">
      <c r="A3695" s="123" t="s">
        <v>468</v>
      </c>
      <c r="B3695" s="30" t="s">
        <v>40</v>
      </c>
      <c r="C3695" s="141" t="s">
        <v>3072</v>
      </c>
      <c r="D3695" s="24" t="s">
        <v>3075</v>
      </c>
    </row>
    <row r="3696" spans="1:4" ht="30" hidden="1" customHeight="1" x14ac:dyDescent="0.25">
      <c r="A3696" s="34" t="s">
        <v>2466</v>
      </c>
      <c r="B3696" s="30" t="s">
        <v>40</v>
      </c>
      <c r="C3696" s="141" t="s">
        <v>3072</v>
      </c>
      <c r="D3696" s="24" t="s">
        <v>3076</v>
      </c>
    </row>
    <row r="3697" spans="1:4" ht="30" hidden="1" customHeight="1" x14ac:dyDescent="0.25">
      <c r="A3697" s="34" t="s">
        <v>2466</v>
      </c>
      <c r="B3697" s="30" t="s">
        <v>40</v>
      </c>
      <c r="C3697" s="141" t="s">
        <v>3072</v>
      </c>
      <c r="D3697" s="24" t="s">
        <v>1362</v>
      </c>
    </row>
    <row r="3698" spans="1:4" ht="30" hidden="1" customHeight="1" x14ac:dyDescent="0.25">
      <c r="A3698" s="34" t="s">
        <v>2466</v>
      </c>
      <c r="B3698" s="30" t="s">
        <v>40</v>
      </c>
      <c r="C3698" s="141" t="s">
        <v>3072</v>
      </c>
      <c r="D3698" s="24" t="s">
        <v>3077</v>
      </c>
    </row>
    <row r="3699" spans="1:4" ht="30" hidden="1" customHeight="1" x14ac:dyDescent="0.25">
      <c r="A3699" s="123" t="s">
        <v>468</v>
      </c>
      <c r="B3699" s="30" t="s">
        <v>40</v>
      </c>
      <c r="C3699" s="141" t="s">
        <v>3072</v>
      </c>
      <c r="D3699" s="24" t="s">
        <v>3078</v>
      </c>
    </row>
    <row r="3700" spans="1:4" ht="30" hidden="1" customHeight="1" x14ac:dyDescent="0.25">
      <c r="A3700" s="34" t="s">
        <v>2466</v>
      </c>
      <c r="B3700" s="30" t="s">
        <v>40</v>
      </c>
      <c r="C3700" s="141" t="s">
        <v>3072</v>
      </c>
      <c r="D3700" s="24" t="s">
        <v>3079</v>
      </c>
    </row>
    <row r="3701" spans="1:4" ht="30" hidden="1" customHeight="1" x14ac:dyDescent="0.25">
      <c r="A3701" s="34" t="s">
        <v>2466</v>
      </c>
      <c r="B3701" s="30" t="s">
        <v>40</v>
      </c>
      <c r="C3701" s="141" t="s">
        <v>3072</v>
      </c>
      <c r="D3701" s="24" t="s">
        <v>3080</v>
      </c>
    </row>
    <row r="3702" spans="1:4" ht="30" hidden="1" customHeight="1" x14ac:dyDescent="0.25">
      <c r="A3702" s="35" t="s">
        <v>2463</v>
      </c>
      <c r="B3702" s="30" t="s">
        <v>40</v>
      </c>
      <c r="C3702" s="141" t="s">
        <v>3072</v>
      </c>
      <c r="D3702" s="24" t="s">
        <v>3081</v>
      </c>
    </row>
    <row r="3703" spans="1:4" ht="30" hidden="1" customHeight="1" x14ac:dyDescent="0.25">
      <c r="A3703" s="115" t="s">
        <v>2464</v>
      </c>
      <c r="B3703" s="30" t="s">
        <v>40</v>
      </c>
      <c r="C3703" s="141" t="s">
        <v>3072</v>
      </c>
      <c r="D3703" s="24" t="s">
        <v>3082</v>
      </c>
    </row>
    <row r="3704" spans="1:4" ht="30" hidden="1" customHeight="1" x14ac:dyDescent="0.25">
      <c r="A3704" s="115" t="s">
        <v>2464</v>
      </c>
      <c r="B3704" s="30" t="s">
        <v>40</v>
      </c>
      <c r="C3704" s="141" t="s">
        <v>3072</v>
      </c>
      <c r="D3704" s="24" t="s">
        <v>3083</v>
      </c>
    </row>
    <row r="3705" spans="1:4" ht="30" hidden="1" customHeight="1" x14ac:dyDescent="0.25">
      <c r="A3705" s="115" t="s">
        <v>2464</v>
      </c>
      <c r="B3705" s="30" t="s">
        <v>40</v>
      </c>
      <c r="C3705" s="141" t="s">
        <v>3072</v>
      </c>
      <c r="D3705" s="24" t="s">
        <v>3084</v>
      </c>
    </row>
    <row r="3706" spans="1:4" ht="30" hidden="1" customHeight="1" x14ac:dyDescent="0.25">
      <c r="A3706" s="34" t="s">
        <v>2466</v>
      </c>
      <c r="B3706" s="30" t="s">
        <v>40</v>
      </c>
      <c r="C3706" s="141" t="s">
        <v>3072</v>
      </c>
      <c r="D3706" s="24" t="s">
        <v>3085</v>
      </c>
    </row>
    <row r="3707" spans="1:4" ht="30" hidden="1" customHeight="1" x14ac:dyDescent="0.25">
      <c r="A3707" s="123" t="s">
        <v>468</v>
      </c>
      <c r="B3707" s="30" t="s">
        <v>40</v>
      </c>
      <c r="C3707" s="141" t="s">
        <v>3072</v>
      </c>
      <c r="D3707" s="24" t="s">
        <v>3086</v>
      </c>
    </row>
    <row r="3708" spans="1:4" ht="30" hidden="1" customHeight="1" x14ac:dyDescent="0.25">
      <c r="A3708" s="116" t="s">
        <v>23</v>
      </c>
      <c r="B3708" s="30" t="s">
        <v>40</v>
      </c>
      <c r="C3708" s="141" t="s">
        <v>3072</v>
      </c>
      <c r="D3708" s="24" t="s">
        <v>3087</v>
      </c>
    </row>
    <row r="3709" spans="1:4" ht="30" hidden="1" customHeight="1" x14ac:dyDescent="0.25">
      <c r="A3709" s="34" t="s">
        <v>2466</v>
      </c>
      <c r="B3709" s="30" t="s">
        <v>40</v>
      </c>
      <c r="C3709" s="141" t="s">
        <v>3072</v>
      </c>
      <c r="D3709" s="24" t="s">
        <v>1742</v>
      </c>
    </row>
    <row r="3710" spans="1:4" ht="30" hidden="1" customHeight="1" x14ac:dyDescent="0.25">
      <c r="A3710" s="34" t="s">
        <v>2466</v>
      </c>
      <c r="B3710" s="30" t="s">
        <v>40</v>
      </c>
      <c r="C3710" s="141" t="s">
        <v>3072</v>
      </c>
      <c r="D3710" s="24" t="s">
        <v>3088</v>
      </c>
    </row>
    <row r="3711" spans="1:4" ht="30" hidden="1" customHeight="1" x14ac:dyDescent="0.25">
      <c r="A3711" s="116" t="s">
        <v>23</v>
      </c>
      <c r="B3711" s="30" t="s">
        <v>40</v>
      </c>
      <c r="C3711" s="141" t="s">
        <v>3072</v>
      </c>
      <c r="D3711" s="24" t="s">
        <v>3089</v>
      </c>
    </row>
    <row r="3712" spans="1:4" ht="30" hidden="1" customHeight="1" x14ac:dyDescent="0.25">
      <c r="A3712" s="115" t="s">
        <v>2464</v>
      </c>
      <c r="B3712" s="30" t="s">
        <v>40</v>
      </c>
      <c r="C3712" s="141" t="s">
        <v>3090</v>
      </c>
      <c r="D3712" s="24" t="s">
        <v>3091</v>
      </c>
    </row>
    <row r="3713" spans="1:4" ht="30" hidden="1" customHeight="1" x14ac:dyDescent="0.25">
      <c r="A3713" s="35" t="s">
        <v>2463</v>
      </c>
      <c r="B3713" s="30" t="s">
        <v>40</v>
      </c>
      <c r="C3713" s="141" t="s">
        <v>3090</v>
      </c>
      <c r="D3713" s="24" t="s">
        <v>3092</v>
      </c>
    </row>
    <row r="3714" spans="1:4" ht="30" hidden="1" customHeight="1" x14ac:dyDescent="0.25">
      <c r="A3714" s="115" t="s">
        <v>2464</v>
      </c>
      <c r="B3714" s="30" t="s">
        <v>40</v>
      </c>
      <c r="C3714" s="141" t="s">
        <v>3090</v>
      </c>
      <c r="D3714" s="24" t="s">
        <v>3093</v>
      </c>
    </row>
    <row r="3715" spans="1:4" ht="30" hidden="1" customHeight="1" x14ac:dyDescent="0.25">
      <c r="A3715" s="115" t="s">
        <v>2464</v>
      </c>
      <c r="B3715" s="30" t="s">
        <v>40</v>
      </c>
      <c r="C3715" s="141" t="s">
        <v>3090</v>
      </c>
      <c r="D3715" s="24" t="s">
        <v>3094</v>
      </c>
    </row>
    <row r="3716" spans="1:4" ht="30" hidden="1" customHeight="1" x14ac:dyDescent="0.25">
      <c r="A3716" s="123" t="s">
        <v>468</v>
      </c>
      <c r="B3716" s="30" t="s">
        <v>40</v>
      </c>
      <c r="C3716" s="141" t="s">
        <v>3090</v>
      </c>
      <c r="D3716" s="24" t="s">
        <v>3095</v>
      </c>
    </row>
    <row r="3717" spans="1:4" ht="30" hidden="1" customHeight="1" x14ac:dyDescent="0.25">
      <c r="A3717" s="123" t="s">
        <v>468</v>
      </c>
      <c r="B3717" s="30" t="s">
        <v>40</v>
      </c>
      <c r="C3717" s="141" t="s">
        <v>3090</v>
      </c>
      <c r="D3717" s="24" t="s">
        <v>3096</v>
      </c>
    </row>
    <row r="3718" spans="1:4" ht="30" hidden="1" customHeight="1" x14ac:dyDescent="0.25">
      <c r="A3718" s="119" t="s">
        <v>2466</v>
      </c>
      <c r="B3718" s="30" t="s">
        <v>40</v>
      </c>
      <c r="C3718" s="141" t="s">
        <v>3090</v>
      </c>
      <c r="D3718" s="24" t="s">
        <v>3097</v>
      </c>
    </row>
    <row r="3719" spans="1:4" ht="30" hidden="1" customHeight="1" x14ac:dyDescent="0.25">
      <c r="A3719" s="482" t="s">
        <v>21</v>
      </c>
      <c r="B3719" s="483"/>
      <c r="C3719" s="483"/>
      <c r="D3719" s="483"/>
    </row>
  </sheetData>
  <autoFilter ref="A4:D3719">
    <filterColumn colId="1">
      <filters>
        <filter val="Quetzaltenango"/>
      </filters>
    </filterColumn>
    <filterColumn colId="2">
      <filters>
        <filter val="Coatepeque"/>
      </filters>
    </filterColumn>
  </autoFilter>
  <mergeCells count="3">
    <mergeCell ref="A1:D1"/>
    <mergeCell ref="A3719:D3719"/>
    <mergeCell ref="A2:D2"/>
  </mergeCells>
  <printOptions horizontalCentered="1" verticalCentered="1"/>
  <pageMargins left="0.70866141732283472" right="0.70866141732283472" top="0.74803149606299213" bottom="0.74803149606299213" header="0.31496062992125984" footer="0.31496062992125984"/>
  <pageSetup paperSize="261" scale="85" orientation="landscape" r:id="rId1"/>
  <colBreaks count="1" manualBreakCount="1">
    <brk id="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tint="0.59999389629810485"/>
  </sheetPr>
  <dimension ref="A1:IV59"/>
  <sheetViews>
    <sheetView view="pageBreakPreview" topLeftCell="H42" zoomScale="60" zoomScaleNormal="90" workbookViewId="0">
      <selection activeCell="I42" sqref="I42"/>
    </sheetView>
  </sheetViews>
  <sheetFormatPr baseColWidth="10" defaultColWidth="11.42578125" defaultRowHeight="15" x14ac:dyDescent="0.25"/>
  <cols>
    <col min="1" max="1" width="13.42578125" customWidth="1"/>
    <col min="2" max="2" width="21" customWidth="1"/>
    <col min="3" max="3" width="22.42578125" customWidth="1"/>
    <col min="4" max="4" width="26.7109375" customWidth="1"/>
    <col min="5" max="5" width="29" customWidth="1"/>
    <col min="6" max="6" width="32.140625" customWidth="1"/>
    <col min="7" max="7" width="41.42578125" customWidth="1"/>
    <col min="8" max="8" width="36" customWidth="1"/>
    <col min="9" max="9" width="52" customWidth="1"/>
    <col min="10" max="10" width="27.85546875" style="170" customWidth="1"/>
    <col min="11" max="11" width="32.28515625" style="164" customWidth="1"/>
    <col min="12" max="12" width="31" style="160" customWidth="1"/>
    <col min="13" max="13" width="42" customWidth="1"/>
    <col min="14" max="14" width="35" customWidth="1"/>
  </cols>
  <sheetData>
    <row r="1" spans="1:256" ht="28.35" customHeight="1" x14ac:dyDescent="0.2">
      <c r="A1" s="189" t="s">
        <v>53</v>
      </c>
      <c r="B1" s="5"/>
      <c r="C1" s="4"/>
      <c r="D1" s="4"/>
      <c r="E1" s="4"/>
      <c r="F1" s="99"/>
      <c r="G1" s="489" t="s">
        <v>52</v>
      </c>
      <c r="H1" s="489"/>
      <c r="I1" s="39"/>
      <c r="J1" s="146"/>
      <c r="K1" s="161"/>
      <c r="L1" s="145"/>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row>
    <row r="2" spans="1:256" x14ac:dyDescent="0.2">
      <c r="A2" s="74" t="s">
        <v>2300</v>
      </c>
      <c r="B2" s="78" t="s">
        <v>3220</v>
      </c>
      <c r="C2" s="78"/>
      <c r="D2" s="4"/>
      <c r="E2" s="4"/>
      <c r="F2" s="99"/>
      <c r="G2" s="167" t="s">
        <v>3182</v>
      </c>
      <c r="H2" s="100"/>
      <c r="J2" s="150"/>
      <c r="K2" s="161"/>
      <c r="L2" s="145"/>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x14ac:dyDescent="0.25">
      <c r="A3" s="74" t="s">
        <v>2301</v>
      </c>
      <c r="B3" s="78" t="s">
        <v>2332</v>
      </c>
      <c r="C3" s="78"/>
      <c r="D3" s="4"/>
      <c r="E3" s="4"/>
      <c r="F3" s="99"/>
      <c r="G3" s="167" t="s">
        <v>3183</v>
      </c>
      <c r="H3" s="101"/>
      <c r="J3" s="150"/>
      <c r="K3" s="161"/>
      <c r="L3" s="145"/>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x14ac:dyDescent="0.25">
      <c r="A4" s="74" t="s">
        <v>2302</v>
      </c>
      <c r="B4" s="78" t="s">
        <v>2331</v>
      </c>
      <c r="C4" s="78"/>
      <c r="D4" s="4"/>
      <c r="E4" s="4"/>
      <c r="F4" s="99"/>
      <c r="G4" s="168" t="s">
        <v>3184</v>
      </c>
      <c r="H4" s="152"/>
      <c r="I4" s="75"/>
      <c r="J4" s="487"/>
      <c r="K4" s="487"/>
      <c r="L4" s="145"/>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x14ac:dyDescent="0.25">
      <c r="A5" s="74" t="s">
        <v>2334</v>
      </c>
      <c r="B5" s="78" t="s">
        <v>2333</v>
      </c>
      <c r="C5" s="78"/>
      <c r="D5" s="4"/>
      <c r="E5" s="4"/>
      <c r="F5" s="99"/>
      <c r="G5" s="102"/>
      <c r="H5" s="103"/>
      <c r="I5" s="103"/>
      <c r="J5" s="150"/>
      <c r="K5" s="161"/>
      <c r="L5" s="150"/>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x14ac:dyDescent="0.25">
      <c r="A6" s="74" t="s">
        <v>2335</v>
      </c>
      <c r="B6" s="78" t="s">
        <v>2342</v>
      </c>
      <c r="C6" s="78"/>
      <c r="D6" s="4"/>
      <c r="E6" s="4"/>
      <c r="F6" s="99"/>
      <c r="G6" s="3"/>
      <c r="H6" s="3"/>
      <c r="I6" s="3"/>
      <c r="J6" s="166"/>
      <c r="K6" s="162"/>
      <c r="L6" s="150"/>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x14ac:dyDescent="0.25">
      <c r="A7" s="74" t="s">
        <v>2336</v>
      </c>
      <c r="B7" s="78" t="s">
        <v>3456</v>
      </c>
      <c r="C7" s="78"/>
      <c r="D7" s="4"/>
      <c r="E7" s="4"/>
      <c r="F7" s="99"/>
      <c r="G7" s="3"/>
      <c r="H7" s="3"/>
      <c r="I7" s="3"/>
      <c r="J7" s="169"/>
      <c r="K7" s="163"/>
      <c r="L7" s="151"/>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x14ac:dyDescent="0.25">
      <c r="A8" s="74" t="s">
        <v>2337</v>
      </c>
      <c r="B8" s="78" t="s">
        <v>3244</v>
      </c>
      <c r="C8" s="78"/>
      <c r="D8" s="4"/>
      <c r="E8" s="4"/>
      <c r="F8" s="99"/>
      <c r="G8" s="3"/>
      <c r="H8" s="3"/>
      <c r="I8" s="3"/>
      <c r="J8" s="169"/>
      <c r="K8" s="163"/>
      <c r="L8" s="151"/>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pans="1:256" x14ac:dyDescent="0.2">
      <c r="A9" s="74" t="s">
        <v>2338</v>
      </c>
      <c r="B9" s="78" t="s">
        <v>3245</v>
      </c>
      <c r="C9" s="78"/>
      <c r="D9" s="4"/>
      <c r="E9" s="4"/>
      <c r="F9" s="99"/>
      <c r="G9" s="3"/>
      <c r="H9" s="3"/>
      <c r="I9" s="3"/>
      <c r="J9" s="169"/>
      <c r="K9" s="163"/>
      <c r="L9" s="151"/>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s="385" customFormat="1" ht="18.75" customHeight="1" x14ac:dyDescent="0.25">
      <c r="A10" s="151" t="s">
        <v>2339</v>
      </c>
      <c r="B10" s="381" t="s">
        <v>3246</v>
      </c>
      <c r="C10" s="381"/>
      <c r="D10" s="382"/>
      <c r="E10" s="382"/>
      <c r="F10" s="383"/>
      <c r="G10" s="3"/>
      <c r="H10" s="3"/>
      <c r="I10" s="3"/>
      <c r="J10" s="384"/>
      <c r="K10" s="163"/>
      <c r="L10" s="151"/>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c r="BV10" s="382"/>
      <c r="BW10" s="382"/>
      <c r="BX10" s="382"/>
      <c r="BY10" s="382"/>
      <c r="BZ10" s="382"/>
      <c r="CA10" s="382"/>
      <c r="CB10" s="382"/>
      <c r="CC10" s="382"/>
      <c r="CD10" s="382"/>
      <c r="CE10" s="382"/>
      <c r="CF10" s="382"/>
      <c r="CG10" s="382"/>
      <c r="CH10" s="382"/>
      <c r="CI10" s="382"/>
      <c r="CJ10" s="382"/>
      <c r="CK10" s="382"/>
      <c r="CL10" s="382"/>
      <c r="CM10" s="382"/>
      <c r="CN10" s="382"/>
      <c r="CO10" s="382"/>
      <c r="CP10" s="382"/>
      <c r="CQ10" s="382"/>
      <c r="CR10" s="382"/>
      <c r="CS10" s="382"/>
      <c r="CT10" s="382"/>
      <c r="CU10" s="382"/>
      <c r="CV10" s="382"/>
      <c r="CW10" s="382"/>
      <c r="CX10" s="382"/>
      <c r="CY10" s="382"/>
      <c r="CZ10" s="382"/>
      <c r="DA10" s="382"/>
      <c r="DB10" s="382"/>
      <c r="DC10" s="382"/>
      <c r="DD10" s="382"/>
      <c r="DE10" s="382"/>
      <c r="DF10" s="382"/>
      <c r="DG10" s="382"/>
      <c r="DH10" s="382"/>
      <c r="DI10" s="382"/>
      <c r="DJ10" s="382"/>
      <c r="DK10" s="382"/>
      <c r="DL10" s="382"/>
      <c r="DM10" s="382"/>
      <c r="DN10" s="382"/>
      <c r="DO10" s="382"/>
      <c r="DP10" s="382"/>
      <c r="DQ10" s="382"/>
      <c r="DR10" s="382"/>
      <c r="DS10" s="382"/>
      <c r="DT10" s="382"/>
      <c r="DU10" s="382"/>
      <c r="DV10" s="382"/>
      <c r="DW10" s="382"/>
      <c r="DX10" s="382"/>
      <c r="DY10" s="382"/>
      <c r="DZ10" s="382"/>
      <c r="EA10" s="382"/>
      <c r="EB10" s="382"/>
      <c r="EC10" s="382"/>
      <c r="ED10" s="382"/>
      <c r="EE10" s="382"/>
      <c r="EF10" s="382"/>
      <c r="EG10" s="382"/>
      <c r="EH10" s="382"/>
      <c r="EI10" s="382"/>
      <c r="EJ10" s="382"/>
      <c r="EK10" s="382"/>
      <c r="EL10" s="382"/>
      <c r="EM10" s="382"/>
      <c r="EN10" s="382"/>
      <c r="EO10" s="382"/>
      <c r="EP10" s="382"/>
      <c r="EQ10" s="382"/>
      <c r="ER10" s="382"/>
      <c r="ES10" s="382"/>
      <c r="ET10" s="382"/>
      <c r="EU10" s="382"/>
      <c r="EV10" s="382"/>
      <c r="EW10" s="382"/>
      <c r="EX10" s="382"/>
      <c r="EY10" s="382"/>
      <c r="EZ10" s="382"/>
      <c r="FA10" s="382"/>
      <c r="FB10" s="382"/>
      <c r="FC10" s="382"/>
      <c r="FD10" s="382"/>
      <c r="FE10" s="382"/>
      <c r="FF10" s="382"/>
      <c r="FG10" s="382"/>
      <c r="FH10" s="382"/>
      <c r="FI10" s="382"/>
      <c r="FJ10" s="382"/>
      <c r="FK10" s="382"/>
      <c r="FL10" s="382"/>
      <c r="FM10" s="382"/>
      <c r="FN10" s="382"/>
      <c r="FO10" s="382"/>
      <c r="FP10" s="382"/>
      <c r="FQ10" s="382"/>
      <c r="FR10" s="382"/>
      <c r="FS10" s="382"/>
      <c r="FT10" s="382"/>
      <c r="FU10" s="382"/>
      <c r="FV10" s="382"/>
      <c r="FW10" s="382"/>
      <c r="FX10" s="382"/>
      <c r="FY10" s="382"/>
      <c r="FZ10" s="382"/>
      <c r="GA10" s="382"/>
      <c r="GB10" s="382"/>
      <c r="GC10" s="382"/>
      <c r="GD10" s="382"/>
      <c r="GE10" s="382"/>
      <c r="GF10" s="382"/>
      <c r="GG10" s="382"/>
      <c r="GH10" s="382"/>
      <c r="GI10" s="382"/>
      <c r="GJ10" s="382"/>
      <c r="GK10" s="382"/>
      <c r="GL10" s="382"/>
      <c r="GM10" s="382"/>
      <c r="GN10" s="382"/>
      <c r="GO10" s="382"/>
      <c r="GP10" s="382"/>
      <c r="GQ10" s="382"/>
      <c r="GR10" s="382"/>
      <c r="GS10" s="382"/>
      <c r="GT10" s="382"/>
      <c r="GU10" s="382"/>
      <c r="GV10" s="382"/>
      <c r="GW10" s="382"/>
      <c r="GX10" s="382"/>
      <c r="GY10" s="382"/>
      <c r="GZ10" s="382"/>
      <c r="HA10" s="382"/>
      <c r="HB10" s="382"/>
      <c r="HC10" s="382"/>
      <c r="HD10" s="382"/>
      <c r="HE10" s="382"/>
      <c r="HF10" s="382"/>
      <c r="HG10" s="382"/>
      <c r="HH10" s="382"/>
      <c r="HI10" s="382"/>
      <c r="HJ10" s="382"/>
      <c r="HK10" s="382"/>
      <c r="HL10" s="382"/>
      <c r="HM10" s="382"/>
      <c r="HN10" s="382"/>
      <c r="HO10" s="382"/>
      <c r="HP10" s="382"/>
      <c r="HQ10" s="382"/>
      <c r="HR10" s="382"/>
      <c r="HS10" s="382"/>
      <c r="HT10" s="382"/>
      <c r="HU10" s="382"/>
      <c r="HV10" s="382"/>
      <c r="HW10" s="382"/>
      <c r="HX10" s="382"/>
      <c r="HY10" s="382"/>
      <c r="HZ10" s="382"/>
      <c r="IA10" s="382"/>
      <c r="IB10" s="382"/>
      <c r="IC10" s="382"/>
      <c r="ID10" s="382"/>
      <c r="IE10" s="382"/>
      <c r="IF10" s="382"/>
      <c r="IG10" s="382"/>
      <c r="IH10" s="382"/>
      <c r="II10" s="382"/>
      <c r="IJ10" s="382"/>
      <c r="IK10" s="382"/>
      <c r="IL10" s="382"/>
      <c r="IM10" s="382"/>
      <c r="IN10" s="382"/>
      <c r="IO10" s="382"/>
      <c r="IP10" s="382"/>
      <c r="IQ10" s="382"/>
      <c r="IR10" s="382"/>
      <c r="IS10" s="382"/>
      <c r="IT10" s="382"/>
      <c r="IU10" s="382"/>
      <c r="IV10" s="382"/>
    </row>
    <row r="11" spans="1:256" s="385" customFormat="1" ht="30.75" customHeight="1" x14ac:dyDescent="0.25">
      <c r="A11" s="151" t="s">
        <v>2340</v>
      </c>
      <c r="B11" s="490" t="s">
        <v>3241</v>
      </c>
      <c r="C11" s="490"/>
      <c r="D11" s="490"/>
      <c r="E11" s="490"/>
      <c r="F11" s="490"/>
      <c r="G11" s="490"/>
      <c r="H11" s="3"/>
      <c r="I11" s="3"/>
      <c r="J11" s="384"/>
      <c r="K11" s="163"/>
      <c r="L11" s="151"/>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c r="AZ11" s="382"/>
      <c r="BA11" s="382"/>
      <c r="BB11" s="382"/>
      <c r="BC11" s="382"/>
      <c r="BD11" s="382"/>
      <c r="BE11" s="382"/>
      <c r="BF11" s="382"/>
      <c r="BG11" s="382"/>
      <c r="BH11" s="382"/>
      <c r="BI11" s="382"/>
      <c r="BJ11" s="382"/>
      <c r="BK11" s="382"/>
      <c r="BL11" s="382"/>
      <c r="BM11" s="382"/>
      <c r="BN11" s="382"/>
      <c r="BO11" s="382"/>
      <c r="BP11" s="382"/>
      <c r="BQ11" s="382"/>
      <c r="BR11" s="382"/>
      <c r="BS11" s="382"/>
      <c r="BT11" s="382"/>
      <c r="BU11" s="382"/>
      <c r="BV11" s="382"/>
      <c r="BW11" s="382"/>
      <c r="BX11" s="382"/>
      <c r="BY11" s="382"/>
      <c r="BZ11" s="382"/>
      <c r="CA11" s="382"/>
      <c r="CB11" s="382"/>
      <c r="CC11" s="382"/>
      <c r="CD11" s="382"/>
      <c r="CE11" s="382"/>
      <c r="CF11" s="382"/>
      <c r="CG11" s="382"/>
      <c r="CH11" s="382"/>
      <c r="CI11" s="382"/>
      <c r="CJ11" s="382"/>
      <c r="CK11" s="382"/>
      <c r="CL11" s="382"/>
      <c r="CM11" s="382"/>
      <c r="CN11" s="382"/>
      <c r="CO11" s="382"/>
      <c r="CP11" s="382"/>
      <c r="CQ11" s="382"/>
      <c r="CR11" s="382"/>
      <c r="CS11" s="382"/>
      <c r="CT11" s="382"/>
      <c r="CU11" s="382"/>
      <c r="CV11" s="382"/>
      <c r="CW11" s="382"/>
      <c r="CX11" s="382"/>
      <c r="CY11" s="382"/>
      <c r="CZ11" s="382"/>
      <c r="DA11" s="382"/>
      <c r="DB11" s="382"/>
      <c r="DC11" s="382"/>
      <c r="DD11" s="382"/>
      <c r="DE11" s="382"/>
      <c r="DF11" s="382"/>
      <c r="DG11" s="382"/>
      <c r="DH11" s="382"/>
      <c r="DI11" s="382"/>
      <c r="DJ11" s="382"/>
      <c r="DK11" s="382"/>
      <c r="DL11" s="382"/>
      <c r="DM11" s="382"/>
      <c r="DN11" s="382"/>
      <c r="DO11" s="382"/>
      <c r="DP11" s="382"/>
      <c r="DQ11" s="382"/>
      <c r="DR11" s="382"/>
      <c r="DS11" s="382"/>
      <c r="DT11" s="382"/>
      <c r="DU11" s="382"/>
      <c r="DV11" s="382"/>
      <c r="DW11" s="382"/>
      <c r="DX11" s="382"/>
      <c r="DY11" s="382"/>
      <c r="DZ11" s="382"/>
      <c r="EA11" s="382"/>
      <c r="EB11" s="382"/>
      <c r="EC11" s="382"/>
      <c r="ED11" s="382"/>
      <c r="EE11" s="382"/>
      <c r="EF11" s="382"/>
      <c r="EG11" s="382"/>
      <c r="EH11" s="382"/>
      <c r="EI11" s="382"/>
      <c r="EJ11" s="382"/>
      <c r="EK11" s="382"/>
      <c r="EL11" s="382"/>
      <c r="EM11" s="382"/>
      <c r="EN11" s="382"/>
      <c r="EO11" s="382"/>
      <c r="EP11" s="382"/>
      <c r="EQ11" s="382"/>
      <c r="ER11" s="382"/>
      <c r="ES11" s="382"/>
      <c r="ET11" s="382"/>
      <c r="EU11" s="382"/>
      <c r="EV11" s="382"/>
      <c r="EW11" s="382"/>
      <c r="EX11" s="382"/>
      <c r="EY11" s="382"/>
      <c r="EZ11" s="382"/>
      <c r="FA11" s="382"/>
      <c r="FB11" s="382"/>
      <c r="FC11" s="382"/>
      <c r="FD11" s="382"/>
      <c r="FE11" s="382"/>
      <c r="FF11" s="382"/>
      <c r="FG11" s="382"/>
      <c r="FH11" s="382"/>
      <c r="FI11" s="382"/>
      <c r="FJ11" s="382"/>
      <c r="FK11" s="382"/>
      <c r="FL11" s="382"/>
      <c r="FM11" s="382"/>
      <c r="FN11" s="382"/>
      <c r="FO11" s="382"/>
      <c r="FP11" s="382"/>
      <c r="FQ11" s="382"/>
      <c r="FR11" s="382"/>
      <c r="FS11" s="382"/>
      <c r="FT11" s="382"/>
      <c r="FU11" s="382"/>
      <c r="FV11" s="382"/>
      <c r="FW11" s="382"/>
      <c r="FX11" s="382"/>
      <c r="FY11" s="382"/>
      <c r="FZ11" s="382"/>
      <c r="GA11" s="382"/>
      <c r="GB11" s="382"/>
      <c r="GC11" s="382"/>
      <c r="GD11" s="382"/>
      <c r="GE11" s="382"/>
      <c r="GF11" s="382"/>
      <c r="GG11" s="382"/>
      <c r="GH11" s="382"/>
      <c r="GI11" s="382"/>
      <c r="GJ11" s="382"/>
      <c r="GK11" s="382"/>
      <c r="GL11" s="382"/>
      <c r="GM11" s="382"/>
      <c r="GN11" s="382"/>
      <c r="GO11" s="382"/>
      <c r="GP11" s="382"/>
      <c r="GQ11" s="382"/>
      <c r="GR11" s="382"/>
      <c r="GS11" s="382"/>
      <c r="GT11" s="382"/>
      <c r="GU11" s="382"/>
      <c r="GV11" s="382"/>
      <c r="GW11" s="382"/>
      <c r="GX11" s="382"/>
      <c r="GY11" s="382"/>
      <c r="GZ11" s="382"/>
      <c r="HA11" s="382"/>
      <c r="HB11" s="382"/>
      <c r="HC11" s="382"/>
      <c r="HD11" s="382"/>
      <c r="HE11" s="382"/>
      <c r="HF11" s="382"/>
      <c r="HG11" s="382"/>
      <c r="HH11" s="382"/>
      <c r="HI11" s="382"/>
      <c r="HJ11" s="382"/>
      <c r="HK11" s="382"/>
      <c r="HL11" s="382"/>
      <c r="HM11" s="382"/>
      <c r="HN11" s="382"/>
      <c r="HO11" s="382"/>
      <c r="HP11" s="382"/>
      <c r="HQ11" s="382"/>
      <c r="HR11" s="382"/>
      <c r="HS11" s="382"/>
      <c r="HT11" s="382"/>
      <c r="HU11" s="382"/>
      <c r="HV11" s="382"/>
      <c r="HW11" s="382"/>
      <c r="HX11" s="382"/>
      <c r="HY11" s="382"/>
      <c r="HZ11" s="382"/>
      <c r="IA11" s="382"/>
      <c r="IB11" s="382"/>
      <c r="IC11" s="382"/>
      <c r="ID11" s="382"/>
      <c r="IE11" s="382"/>
      <c r="IF11" s="382"/>
      <c r="IG11" s="382"/>
      <c r="IH11" s="382"/>
      <c r="II11" s="382"/>
      <c r="IJ11" s="382"/>
      <c r="IK11" s="382"/>
      <c r="IL11" s="382"/>
      <c r="IM11" s="382"/>
      <c r="IN11" s="382"/>
      <c r="IO11" s="382"/>
      <c r="IP11" s="382"/>
      <c r="IQ11" s="382"/>
      <c r="IR11" s="382"/>
      <c r="IS11" s="382"/>
      <c r="IT11" s="382"/>
      <c r="IU11" s="382"/>
      <c r="IV11" s="382"/>
    </row>
    <row r="12" spans="1:256" x14ac:dyDescent="0.25">
      <c r="A12" s="74" t="s">
        <v>2341</v>
      </c>
      <c r="B12" s="78" t="s">
        <v>3128</v>
      </c>
      <c r="C12" s="78"/>
      <c r="D12" s="4"/>
      <c r="E12" s="4"/>
      <c r="F12" s="99"/>
      <c r="G12" s="3"/>
      <c r="H12" s="3"/>
      <c r="I12" s="3"/>
      <c r="J12" s="169"/>
      <c r="K12" s="163"/>
      <c r="L12" s="151"/>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x14ac:dyDescent="0.25">
      <c r="A13" s="146" t="s">
        <v>2343</v>
      </c>
      <c r="B13" s="78" t="s">
        <v>3247</v>
      </c>
      <c r="C13" s="78"/>
      <c r="D13" s="4"/>
      <c r="E13" s="4"/>
      <c r="F13" s="99"/>
      <c r="G13" s="3"/>
      <c r="H13" s="3"/>
      <c r="I13" s="3"/>
      <c r="J13" s="169"/>
      <c r="K13" s="163"/>
      <c r="L13" s="151"/>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ht="25.5" customHeight="1" x14ac:dyDescent="0.25">
      <c r="A14" s="74" t="s">
        <v>2344</v>
      </c>
      <c r="B14" s="218" t="s">
        <v>3248</v>
      </c>
      <c r="C14" s="78"/>
      <c r="D14" s="4"/>
      <c r="E14" s="4"/>
      <c r="F14" s="99"/>
      <c r="G14" s="3"/>
      <c r="H14" s="3"/>
      <c r="I14" s="3"/>
      <c r="J14" s="169"/>
      <c r="K14" s="163"/>
      <c r="L14" s="151"/>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ht="35.25" customHeight="1" x14ac:dyDescent="0.25">
      <c r="A15" s="151" t="s">
        <v>3129</v>
      </c>
      <c r="B15" s="491" t="s">
        <v>3257</v>
      </c>
      <c r="C15" s="491"/>
      <c r="D15" s="491"/>
      <c r="E15" s="491"/>
      <c r="F15" s="491"/>
      <c r="G15" s="491"/>
      <c r="H15" s="491"/>
      <c r="I15" s="3"/>
      <c r="J15" s="169"/>
      <c r="K15" s="163"/>
      <c r="L15" s="151"/>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s="385" customFormat="1" ht="29.25" customHeight="1" x14ac:dyDescent="0.25">
      <c r="A16" s="217" t="s">
        <v>3254</v>
      </c>
      <c r="B16" s="492" t="s">
        <v>3457</v>
      </c>
      <c r="C16" s="492"/>
      <c r="D16" s="492"/>
      <c r="E16" s="492"/>
      <c r="F16" s="492"/>
      <c r="G16" s="492"/>
      <c r="H16" s="492"/>
      <c r="I16" s="219"/>
      <c r="J16" s="219"/>
      <c r="K16" s="163"/>
      <c r="L16" s="151"/>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c r="AM16" s="382"/>
      <c r="AN16" s="382"/>
      <c r="AO16" s="382"/>
      <c r="AP16" s="382"/>
      <c r="AQ16" s="382"/>
      <c r="AR16" s="382"/>
      <c r="AS16" s="382"/>
      <c r="AT16" s="382"/>
      <c r="AU16" s="382"/>
      <c r="AV16" s="382"/>
      <c r="AW16" s="382"/>
      <c r="AX16" s="382"/>
      <c r="AY16" s="382"/>
      <c r="AZ16" s="382"/>
      <c r="BA16" s="382"/>
      <c r="BB16" s="382"/>
      <c r="BC16" s="382"/>
      <c r="BD16" s="382"/>
      <c r="BE16" s="382"/>
      <c r="BF16" s="382"/>
      <c r="BG16" s="382"/>
      <c r="BH16" s="382"/>
      <c r="BI16" s="382"/>
      <c r="BJ16" s="382"/>
      <c r="BK16" s="382"/>
      <c r="BL16" s="382"/>
      <c r="BM16" s="382"/>
      <c r="BN16" s="382"/>
      <c r="BO16" s="382"/>
      <c r="BP16" s="382"/>
      <c r="BQ16" s="382"/>
      <c r="BR16" s="382"/>
      <c r="BS16" s="382"/>
      <c r="BT16" s="382"/>
      <c r="BU16" s="382"/>
      <c r="BV16" s="382"/>
      <c r="BW16" s="382"/>
      <c r="BX16" s="382"/>
      <c r="BY16" s="382"/>
      <c r="BZ16" s="382"/>
      <c r="CA16" s="382"/>
      <c r="CB16" s="382"/>
      <c r="CC16" s="382"/>
      <c r="CD16" s="382"/>
      <c r="CE16" s="382"/>
      <c r="CF16" s="382"/>
      <c r="CG16" s="382"/>
      <c r="CH16" s="382"/>
      <c r="CI16" s="382"/>
      <c r="CJ16" s="382"/>
      <c r="CK16" s="382"/>
      <c r="CL16" s="382"/>
      <c r="CM16" s="382"/>
      <c r="CN16" s="382"/>
      <c r="CO16" s="382"/>
      <c r="CP16" s="382"/>
      <c r="CQ16" s="382"/>
      <c r="CR16" s="382"/>
      <c r="CS16" s="382"/>
      <c r="CT16" s="382"/>
      <c r="CU16" s="382"/>
      <c r="CV16" s="382"/>
      <c r="CW16" s="382"/>
      <c r="CX16" s="382"/>
      <c r="CY16" s="382"/>
      <c r="CZ16" s="382"/>
      <c r="DA16" s="382"/>
      <c r="DB16" s="382"/>
      <c r="DC16" s="382"/>
      <c r="DD16" s="382"/>
      <c r="DE16" s="382"/>
      <c r="DF16" s="382"/>
      <c r="DG16" s="382"/>
      <c r="DH16" s="382"/>
      <c r="DI16" s="382"/>
      <c r="DJ16" s="382"/>
      <c r="DK16" s="382"/>
      <c r="DL16" s="382"/>
      <c r="DM16" s="382"/>
      <c r="DN16" s="382"/>
      <c r="DO16" s="382"/>
      <c r="DP16" s="382"/>
      <c r="DQ16" s="382"/>
      <c r="DR16" s="382"/>
      <c r="DS16" s="382"/>
      <c r="DT16" s="382"/>
      <c r="DU16" s="382"/>
      <c r="DV16" s="382"/>
      <c r="DW16" s="382"/>
      <c r="DX16" s="382"/>
      <c r="DY16" s="382"/>
      <c r="DZ16" s="382"/>
      <c r="EA16" s="382"/>
      <c r="EB16" s="382"/>
      <c r="EC16" s="382"/>
      <c r="ED16" s="382"/>
      <c r="EE16" s="382"/>
      <c r="EF16" s="382"/>
      <c r="EG16" s="382"/>
      <c r="EH16" s="382"/>
      <c r="EI16" s="382"/>
      <c r="EJ16" s="382"/>
      <c r="EK16" s="382"/>
      <c r="EL16" s="382"/>
      <c r="EM16" s="382"/>
      <c r="EN16" s="382"/>
      <c r="EO16" s="382"/>
      <c r="EP16" s="382"/>
      <c r="EQ16" s="382"/>
      <c r="ER16" s="382"/>
      <c r="ES16" s="382"/>
      <c r="ET16" s="382"/>
      <c r="EU16" s="382"/>
      <c r="EV16" s="382"/>
      <c r="EW16" s="382"/>
      <c r="EX16" s="382"/>
      <c r="EY16" s="382"/>
      <c r="EZ16" s="382"/>
      <c r="FA16" s="382"/>
      <c r="FB16" s="382"/>
      <c r="FC16" s="382"/>
      <c r="FD16" s="382"/>
      <c r="FE16" s="382"/>
      <c r="FF16" s="382"/>
      <c r="FG16" s="382"/>
      <c r="FH16" s="382"/>
      <c r="FI16" s="382"/>
      <c r="FJ16" s="382"/>
      <c r="FK16" s="382"/>
      <c r="FL16" s="382"/>
      <c r="FM16" s="382"/>
      <c r="FN16" s="382"/>
      <c r="FO16" s="382"/>
      <c r="FP16" s="382"/>
      <c r="FQ16" s="382"/>
      <c r="FR16" s="382"/>
      <c r="FS16" s="382"/>
      <c r="FT16" s="382"/>
      <c r="FU16" s="382"/>
      <c r="FV16" s="382"/>
      <c r="FW16" s="382"/>
      <c r="FX16" s="382"/>
      <c r="FY16" s="382"/>
      <c r="FZ16" s="382"/>
      <c r="GA16" s="382"/>
      <c r="GB16" s="382"/>
      <c r="GC16" s="382"/>
      <c r="GD16" s="382"/>
      <c r="GE16" s="382"/>
      <c r="GF16" s="382"/>
      <c r="GG16" s="382"/>
      <c r="GH16" s="382"/>
      <c r="GI16" s="382"/>
      <c r="GJ16" s="382"/>
      <c r="GK16" s="382"/>
      <c r="GL16" s="382"/>
      <c r="GM16" s="382"/>
      <c r="GN16" s="382"/>
      <c r="GO16" s="382"/>
      <c r="GP16" s="382"/>
      <c r="GQ16" s="382"/>
      <c r="GR16" s="382"/>
      <c r="GS16" s="382"/>
      <c r="GT16" s="382"/>
      <c r="GU16" s="382"/>
      <c r="GV16" s="382"/>
      <c r="GW16" s="382"/>
      <c r="GX16" s="382"/>
      <c r="GY16" s="382"/>
      <c r="GZ16" s="382"/>
      <c r="HA16" s="382"/>
      <c r="HB16" s="382"/>
      <c r="HC16" s="382"/>
      <c r="HD16" s="382"/>
      <c r="HE16" s="382"/>
      <c r="HF16" s="382"/>
      <c r="HG16" s="382"/>
      <c r="HH16" s="382"/>
      <c r="HI16" s="382"/>
      <c r="HJ16" s="382"/>
      <c r="HK16" s="382"/>
      <c r="HL16" s="382"/>
      <c r="HM16" s="382"/>
      <c r="HN16" s="382"/>
      <c r="HO16" s="382"/>
      <c r="HP16" s="382"/>
      <c r="HQ16" s="382"/>
      <c r="HR16" s="382"/>
      <c r="HS16" s="382"/>
      <c r="HT16" s="382"/>
      <c r="HU16" s="382"/>
      <c r="HV16" s="382"/>
      <c r="HW16" s="382"/>
      <c r="HX16" s="382"/>
      <c r="HY16" s="382"/>
      <c r="HZ16" s="382"/>
      <c r="IA16" s="382"/>
      <c r="IB16" s="382"/>
      <c r="IC16" s="382"/>
      <c r="ID16" s="382"/>
      <c r="IE16" s="382"/>
      <c r="IF16" s="382"/>
      <c r="IG16" s="382"/>
      <c r="IH16" s="382"/>
      <c r="II16" s="382"/>
      <c r="IJ16" s="382"/>
      <c r="IK16" s="382"/>
      <c r="IL16" s="382"/>
      <c r="IM16" s="382"/>
      <c r="IN16" s="382"/>
      <c r="IO16" s="382"/>
      <c r="IP16" s="382"/>
      <c r="IQ16" s="382"/>
      <c r="IR16" s="382"/>
      <c r="IS16" s="382"/>
      <c r="IT16" s="382"/>
      <c r="IU16" s="382"/>
      <c r="IV16" s="382"/>
    </row>
    <row r="17" spans="1:256" ht="37.5" customHeight="1" x14ac:dyDescent="0.2">
      <c r="A17" s="493" t="s">
        <v>3449</v>
      </c>
      <c r="B17" s="493"/>
      <c r="C17" s="493"/>
      <c r="D17" s="493"/>
      <c r="E17" s="493"/>
      <c r="F17" s="493"/>
      <c r="G17" s="493"/>
      <c r="H17" s="493"/>
      <c r="I17" s="219"/>
      <c r="J17" s="219"/>
      <c r="K17" s="163"/>
      <c r="L17" s="151"/>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ht="57.75" customHeight="1" x14ac:dyDescent="0.25">
      <c r="A18" s="493" t="s">
        <v>3450</v>
      </c>
      <c r="B18" s="493"/>
      <c r="C18" s="493"/>
      <c r="D18" s="493"/>
      <c r="E18" s="493"/>
      <c r="F18" s="493"/>
      <c r="G18" s="493"/>
      <c r="H18" s="493"/>
      <c r="I18" s="219"/>
      <c r="J18" s="219"/>
      <c r="K18" s="163"/>
      <c r="L18" s="151"/>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ht="33" customHeight="1" x14ac:dyDescent="0.25">
      <c r="A19" s="488" t="s">
        <v>3444</v>
      </c>
      <c r="B19" s="488"/>
      <c r="C19" s="488"/>
      <c r="D19" s="488"/>
      <c r="E19" s="488"/>
      <c r="F19" s="488"/>
      <c r="G19" s="488"/>
      <c r="H19" s="488"/>
      <c r="I19" s="488"/>
      <c r="J19" s="488"/>
      <c r="K19" s="488"/>
      <c r="L19" s="488"/>
      <c r="M19" s="488"/>
      <c r="N19" s="488"/>
    </row>
    <row r="20" spans="1:256" s="258" customFormat="1" ht="90.75" customHeight="1" x14ac:dyDescent="0.25">
      <c r="A20" s="143" t="s">
        <v>57</v>
      </c>
      <c r="B20" s="143" t="s">
        <v>1</v>
      </c>
      <c r="C20" s="171" t="s">
        <v>2297</v>
      </c>
      <c r="D20" s="143" t="s">
        <v>2298</v>
      </c>
      <c r="E20" s="143" t="s">
        <v>2299</v>
      </c>
      <c r="F20" s="171" t="s">
        <v>3242</v>
      </c>
      <c r="G20" s="171" t="s">
        <v>2393</v>
      </c>
      <c r="H20" s="171" t="s">
        <v>2394</v>
      </c>
      <c r="I20" s="171" t="s">
        <v>3299</v>
      </c>
      <c r="J20" s="301" t="s">
        <v>3300</v>
      </c>
      <c r="K20" s="301" t="s">
        <v>2396</v>
      </c>
      <c r="L20" s="301" t="s">
        <v>3301</v>
      </c>
      <c r="M20" s="301" t="s">
        <v>3302</v>
      </c>
      <c r="N20" s="143" t="s">
        <v>2397</v>
      </c>
    </row>
    <row r="21" spans="1:256" s="258" customFormat="1" ht="115.5" customHeight="1" thickBot="1" x14ac:dyDescent="0.3">
      <c r="A21" s="402" t="s">
        <v>2432</v>
      </c>
      <c r="B21" s="402" t="s">
        <v>2433</v>
      </c>
      <c r="C21" s="402" t="s">
        <v>468</v>
      </c>
      <c r="D21" s="402" t="s">
        <v>2434</v>
      </c>
      <c r="E21" s="402" t="s">
        <v>2435</v>
      </c>
      <c r="F21" s="404" t="s">
        <v>2436</v>
      </c>
      <c r="G21" s="402" t="s">
        <v>3322</v>
      </c>
      <c r="H21" s="402" t="s">
        <v>3323</v>
      </c>
      <c r="I21" s="402" t="s">
        <v>3324</v>
      </c>
      <c r="J21" s="405"/>
      <c r="K21" s="303" t="s">
        <v>2405</v>
      </c>
      <c r="L21" s="303" t="s">
        <v>2405</v>
      </c>
      <c r="M21" s="402" t="s">
        <v>3325</v>
      </c>
      <c r="N21" s="402" t="s">
        <v>3179</v>
      </c>
    </row>
    <row r="22" spans="1:256" s="61" customFormat="1" ht="159" hidden="1" customHeight="1" x14ac:dyDescent="0.3">
      <c r="A22" s="402" t="s">
        <v>2432</v>
      </c>
      <c r="B22" s="402" t="s">
        <v>2433</v>
      </c>
      <c r="C22" s="402" t="s">
        <v>468</v>
      </c>
      <c r="D22" s="402" t="s">
        <v>2434</v>
      </c>
      <c r="E22" s="402" t="s">
        <v>2437</v>
      </c>
      <c r="F22" s="404" t="s">
        <v>2438</v>
      </c>
      <c r="G22" s="402" t="s">
        <v>3326</v>
      </c>
      <c r="H22" s="402" t="s">
        <v>3327</v>
      </c>
      <c r="I22" s="402" t="s">
        <v>3328</v>
      </c>
      <c r="J22" s="405"/>
      <c r="K22" s="303" t="s">
        <v>2405</v>
      </c>
      <c r="L22" s="303" t="s">
        <v>2405</v>
      </c>
      <c r="M22" s="402" t="s">
        <v>3379</v>
      </c>
      <c r="N22" s="402" t="s">
        <v>3179</v>
      </c>
    </row>
    <row r="23" spans="1:256" s="61" customFormat="1" ht="185.45" hidden="1" customHeight="1" x14ac:dyDescent="0.3">
      <c r="A23" s="402" t="s">
        <v>2432</v>
      </c>
      <c r="B23" s="402" t="s">
        <v>2433</v>
      </c>
      <c r="C23" s="402" t="s">
        <v>468</v>
      </c>
      <c r="D23" s="402" t="s">
        <v>2434</v>
      </c>
      <c r="E23" s="402" t="s">
        <v>2437</v>
      </c>
      <c r="F23" s="404" t="s">
        <v>2438</v>
      </c>
      <c r="G23" s="402" t="s">
        <v>3329</v>
      </c>
      <c r="H23" s="402" t="s">
        <v>3163</v>
      </c>
      <c r="I23" s="402" t="s">
        <v>3216</v>
      </c>
      <c r="J23" s="405"/>
      <c r="K23" s="303" t="s">
        <v>2405</v>
      </c>
      <c r="L23" s="303" t="s">
        <v>2405</v>
      </c>
      <c r="M23" s="402" t="s">
        <v>3330</v>
      </c>
      <c r="N23" s="402" t="s">
        <v>3179</v>
      </c>
    </row>
    <row r="24" spans="1:256" s="258" customFormat="1" ht="186" hidden="1" customHeight="1" thickBot="1" x14ac:dyDescent="0.3">
      <c r="A24" s="402" t="s">
        <v>2398</v>
      </c>
      <c r="B24" s="402" t="s">
        <v>2428</v>
      </c>
      <c r="C24" s="402" t="s">
        <v>2425</v>
      </c>
      <c r="D24" s="402" t="s">
        <v>2429</v>
      </c>
      <c r="E24" s="402" t="s">
        <v>2430</v>
      </c>
      <c r="F24" s="404" t="s">
        <v>2431</v>
      </c>
      <c r="G24" s="402" t="s">
        <v>3321</v>
      </c>
      <c r="H24" s="402" t="s">
        <v>3162</v>
      </c>
      <c r="I24" s="402" t="s">
        <v>3211</v>
      </c>
      <c r="J24" s="405"/>
      <c r="K24" s="403" t="s">
        <v>3212</v>
      </c>
      <c r="L24" s="176" t="s">
        <v>3378</v>
      </c>
      <c r="M24" s="309" t="s">
        <v>2405</v>
      </c>
      <c r="N24" s="176" t="s">
        <v>3177</v>
      </c>
    </row>
    <row r="25" spans="1:256" s="258" customFormat="1" ht="199.35" hidden="1" customHeight="1" thickTop="1" thickBot="1" x14ac:dyDescent="0.3">
      <c r="A25" s="310" t="s">
        <v>2439</v>
      </c>
      <c r="B25" s="310" t="s">
        <v>2442</v>
      </c>
      <c r="C25" s="310" t="s">
        <v>8</v>
      </c>
      <c r="D25" s="310" t="s">
        <v>14</v>
      </c>
      <c r="E25" s="310" t="s">
        <v>15</v>
      </c>
      <c r="F25" s="311" t="s">
        <v>2443</v>
      </c>
      <c r="G25" s="310" t="s">
        <v>3336</v>
      </c>
      <c r="H25" s="177" t="s">
        <v>3196</v>
      </c>
      <c r="I25" s="310" t="s">
        <v>3195</v>
      </c>
      <c r="J25" s="312"/>
      <c r="K25" s="424" t="s">
        <v>2405</v>
      </c>
      <c r="L25" s="427" t="s">
        <v>2405</v>
      </c>
      <c r="M25" s="176" t="s">
        <v>3337</v>
      </c>
      <c r="N25" s="176" t="s">
        <v>3251</v>
      </c>
    </row>
    <row r="26" spans="1:256" s="258" customFormat="1" ht="157.35" hidden="1" customHeight="1" thickTop="1" x14ac:dyDescent="0.3">
      <c r="A26" s="174" t="s">
        <v>2439</v>
      </c>
      <c r="B26" s="174" t="s">
        <v>2442</v>
      </c>
      <c r="C26" s="174" t="s">
        <v>8</v>
      </c>
      <c r="D26" s="174" t="s">
        <v>14</v>
      </c>
      <c r="E26" s="174" t="s">
        <v>15</v>
      </c>
      <c r="F26" s="313" t="s">
        <v>2443</v>
      </c>
      <c r="G26" s="174" t="s">
        <v>3336</v>
      </c>
      <c r="H26" s="174" t="s">
        <v>3167</v>
      </c>
      <c r="I26" s="174" t="s">
        <v>3168</v>
      </c>
      <c r="J26" s="422"/>
      <c r="K26" s="179" t="s">
        <v>3197</v>
      </c>
      <c r="L26" s="174" t="s">
        <v>3198</v>
      </c>
      <c r="M26" s="174" t="s">
        <v>3383</v>
      </c>
      <c r="N26" s="174" t="s">
        <v>3251</v>
      </c>
    </row>
    <row r="27" spans="1:256" s="258" customFormat="1" ht="258.60000000000002" hidden="1" customHeight="1" thickTop="1" thickBot="1" x14ac:dyDescent="0.3">
      <c r="A27" s="400" t="s">
        <v>2439</v>
      </c>
      <c r="B27" s="400" t="s">
        <v>12</v>
      </c>
      <c r="C27" s="400" t="s">
        <v>8</v>
      </c>
      <c r="D27" s="400" t="s">
        <v>13</v>
      </c>
      <c r="E27" s="454"/>
      <c r="F27" s="417" t="s">
        <v>2441</v>
      </c>
      <c r="G27" s="400" t="s">
        <v>3334</v>
      </c>
      <c r="H27" s="400" t="s">
        <v>3166</v>
      </c>
      <c r="I27" s="400" t="s">
        <v>3193</v>
      </c>
      <c r="J27" s="411"/>
      <c r="K27" s="410" t="s">
        <v>2405</v>
      </c>
      <c r="L27" s="410" t="s">
        <v>2405</v>
      </c>
      <c r="M27" s="185" t="s">
        <v>3382</v>
      </c>
      <c r="N27" s="400" t="s">
        <v>3188</v>
      </c>
    </row>
    <row r="28" spans="1:256" s="258" customFormat="1" ht="151.5" hidden="1" customHeight="1" thickTop="1" x14ac:dyDescent="0.3">
      <c r="A28" s="174" t="s">
        <v>2439</v>
      </c>
      <c r="B28" s="174" t="s">
        <v>12</v>
      </c>
      <c r="C28" s="174" t="s">
        <v>8</v>
      </c>
      <c r="D28" s="174" t="s">
        <v>13</v>
      </c>
      <c r="E28" s="455"/>
      <c r="F28" s="313" t="s">
        <v>2441</v>
      </c>
      <c r="G28" s="174" t="s">
        <v>3334</v>
      </c>
      <c r="H28" s="174" t="s">
        <v>3192</v>
      </c>
      <c r="I28" s="174" t="s">
        <v>3194</v>
      </c>
      <c r="J28" s="316"/>
      <c r="K28" s="328" t="s">
        <v>2405</v>
      </c>
      <c r="L28" s="328" t="s">
        <v>2405</v>
      </c>
      <c r="M28" s="313" t="s">
        <v>3335</v>
      </c>
      <c r="N28" s="314" t="s">
        <v>3188</v>
      </c>
    </row>
    <row r="29" spans="1:256" s="258" customFormat="1" ht="147.75" hidden="1" customHeight="1" x14ac:dyDescent="0.3">
      <c r="A29" s="153" t="s">
        <v>2398</v>
      </c>
      <c r="B29" s="153" t="s">
        <v>2399</v>
      </c>
      <c r="C29" s="153" t="s">
        <v>2400</v>
      </c>
      <c r="D29" s="153" t="s">
        <v>2401</v>
      </c>
      <c r="E29" s="404" t="s">
        <v>2402</v>
      </c>
      <c r="F29" s="402" t="s">
        <v>2403</v>
      </c>
      <c r="G29" s="38" t="s">
        <v>2404</v>
      </c>
      <c r="H29" s="38" t="s">
        <v>3199</v>
      </c>
      <c r="I29" s="38" t="s">
        <v>3303</v>
      </c>
      <c r="J29" s="413"/>
      <c r="K29" s="303" t="s">
        <v>2405</v>
      </c>
      <c r="L29" s="304" t="s">
        <v>2405</v>
      </c>
      <c r="M29" s="305" t="s">
        <v>3304</v>
      </c>
      <c r="N29" s="38" t="s">
        <v>2406</v>
      </c>
    </row>
    <row r="30" spans="1:256" s="258" customFormat="1" ht="114" hidden="1" customHeight="1" x14ac:dyDescent="0.3">
      <c r="A30" s="187" t="s">
        <v>2398</v>
      </c>
      <c r="B30" s="187" t="s">
        <v>2399</v>
      </c>
      <c r="C30" s="187" t="s">
        <v>2400</v>
      </c>
      <c r="D30" s="187" t="s">
        <v>2401</v>
      </c>
      <c r="E30" s="306" t="s">
        <v>2407</v>
      </c>
      <c r="F30" s="187" t="s">
        <v>2403</v>
      </c>
      <c r="G30" s="187" t="s">
        <v>3387</v>
      </c>
      <c r="H30" s="187" t="s">
        <v>3170</v>
      </c>
      <c r="I30" s="187" t="s">
        <v>3305</v>
      </c>
      <c r="J30" s="307"/>
      <c r="K30" s="308" t="s">
        <v>2409</v>
      </c>
      <c r="L30" s="306" t="s">
        <v>3118</v>
      </c>
      <c r="M30" s="307" t="s">
        <v>2405</v>
      </c>
      <c r="N30" s="187" t="s">
        <v>3169</v>
      </c>
    </row>
    <row r="31" spans="1:256" s="258" customFormat="1" ht="141.75" hidden="1" customHeight="1" thickBot="1" x14ac:dyDescent="0.3">
      <c r="A31" s="414" t="s">
        <v>2398</v>
      </c>
      <c r="B31" s="414" t="s">
        <v>2399</v>
      </c>
      <c r="C31" s="414" t="s">
        <v>2400</v>
      </c>
      <c r="D31" s="414" t="s">
        <v>2401</v>
      </c>
      <c r="E31" s="415" t="s">
        <v>2407</v>
      </c>
      <c r="F31" s="414" t="s">
        <v>2403</v>
      </c>
      <c r="G31" s="414" t="s">
        <v>3387</v>
      </c>
      <c r="H31" s="414" t="s">
        <v>3170</v>
      </c>
      <c r="I31" s="414" t="s">
        <v>3306</v>
      </c>
      <c r="J31" s="420"/>
      <c r="K31" s="423" t="s">
        <v>2409</v>
      </c>
      <c r="L31" s="415" t="s">
        <v>3200</v>
      </c>
      <c r="M31" s="420" t="s">
        <v>2405</v>
      </c>
      <c r="N31" s="414" t="s">
        <v>3169</v>
      </c>
    </row>
    <row r="32" spans="1:256" s="258" customFormat="1" ht="173.1" hidden="1" customHeight="1" thickTop="1" thickBot="1" x14ac:dyDescent="0.3">
      <c r="A32" s="174" t="s">
        <v>2398</v>
      </c>
      <c r="B32" s="174" t="s">
        <v>2399</v>
      </c>
      <c r="C32" s="174" t="s">
        <v>2400</v>
      </c>
      <c r="D32" s="174" t="s">
        <v>2401</v>
      </c>
      <c r="E32" s="313" t="s">
        <v>2407</v>
      </c>
      <c r="F32" s="174" t="s">
        <v>2403</v>
      </c>
      <c r="G32" s="175" t="s">
        <v>3387</v>
      </c>
      <c r="H32" s="175" t="s">
        <v>3170</v>
      </c>
      <c r="I32" s="175" t="s">
        <v>3306</v>
      </c>
      <c r="J32" s="316"/>
      <c r="K32" s="179" t="s">
        <v>2409</v>
      </c>
      <c r="L32" s="186" t="s">
        <v>3201</v>
      </c>
      <c r="M32" s="316" t="s">
        <v>2405</v>
      </c>
      <c r="N32" s="175" t="s">
        <v>3169</v>
      </c>
    </row>
    <row r="33" spans="1:14" s="258" customFormat="1" ht="110.1" hidden="1" customHeight="1" thickTop="1" thickBot="1" x14ac:dyDescent="0.3">
      <c r="A33" s="402" t="s">
        <v>2398</v>
      </c>
      <c r="B33" s="402" t="s">
        <v>2399</v>
      </c>
      <c r="C33" s="402" t="s">
        <v>2400</v>
      </c>
      <c r="D33" s="402" t="s">
        <v>2401</v>
      </c>
      <c r="E33" s="404" t="s">
        <v>2407</v>
      </c>
      <c r="F33" s="402" t="s">
        <v>2403</v>
      </c>
      <c r="G33" s="38" t="s">
        <v>2408</v>
      </c>
      <c r="H33" s="175" t="s">
        <v>3170</v>
      </c>
      <c r="I33" s="38" t="s">
        <v>3306</v>
      </c>
      <c r="J33" s="405"/>
      <c r="K33" s="403" t="s">
        <v>2409</v>
      </c>
      <c r="L33" s="404" t="s">
        <v>3207</v>
      </c>
      <c r="M33" s="309" t="s">
        <v>2405</v>
      </c>
      <c r="N33" s="38" t="s">
        <v>3169</v>
      </c>
    </row>
    <row r="34" spans="1:14" s="258" customFormat="1" ht="110.1" hidden="1" customHeight="1" thickTop="1" thickBot="1" x14ac:dyDescent="0.3">
      <c r="A34" s="402" t="s">
        <v>2398</v>
      </c>
      <c r="B34" s="402" t="s">
        <v>2399</v>
      </c>
      <c r="C34" s="402" t="s">
        <v>2400</v>
      </c>
      <c r="D34" s="402" t="s">
        <v>2401</v>
      </c>
      <c r="E34" s="402" t="s">
        <v>2411</v>
      </c>
      <c r="F34" s="404" t="s">
        <v>2412</v>
      </c>
      <c r="G34" s="402" t="s">
        <v>3223</v>
      </c>
      <c r="H34" s="314" t="s">
        <v>3098</v>
      </c>
      <c r="I34" s="400" t="s">
        <v>3099</v>
      </c>
      <c r="J34" s="317"/>
      <c r="K34" s="405" t="s">
        <v>2405</v>
      </c>
      <c r="L34" s="405" t="s">
        <v>2405</v>
      </c>
      <c r="M34" s="428" t="s">
        <v>3361</v>
      </c>
      <c r="N34" s="402" t="s">
        <v>3100</v>
      </c>
    </row>
    <row r="35" spans="1:14" s="258" customFormat="1" ht="110.1" hidden="1" customHeight="1" thickTop="1" thickBot="1" x14ac:dyDescent="0.3">
      <c r="A35" s="153" t="s">
        <v>2398</v>
      </c>
      <c r="B35" s="153" t="s">
        <v>2399</v>
      </c>
      <c r="C35" s="153" t="s">
        <v>2400</v>
      </c>
      <c r="D35" s="153" t="s">
        <v>2401</v>
      </c>
      <c r="E35" s="153" t="s">
        <v>2411</v>
      </c>
      <c r="F35" s="302" t="s">
        <v>2412</v>
      </c>
      <c r="G35" s="153" t="s">
        <v>3223</v>
      </c>
      <c r="H35" s="314" t="s">
        <v>3307</v>
      </c>
      <c r="I35" s="400" t="s">
        <v>3308</v>
      </c>
      <c r="J35" s="317"/>
      <c r="K35" s="303" t="s">
        <v>2405</v>
      </c>
      <c r="L35" s="405" t="s">
        <v>2405</v>
      </c>
      <c r="M35" s="428" t="s">
        <v>3363</v>
      </c>
      <c r="N35" s="402" t="s">
        <v>3362</v>
      </c>
    </row>
    <row r="36" spans="1:14" s="258" customFormat="1" ht="152.25" hidden="1" customHeight="1" thickTop="1" thickBot="1" x14ac:dyDescent="0.3">
      <c r="A36" s="402" t="s">
        <v>2398</v>
      </c>
      <c r="B36" s="402" t="s">
        <v>2420</v>
      </c>
      <c r="C36" s="402" t="s">
        <v>2400</v>
      </c>
      <c r="D36" s="402" t="s">
        <v>2421</v>
      </c>
      <c r="E36" s="402" t="s">
        <v>2422</v>
      </c>
      <c r="F36" s="404" t="s">
        <v>3312</v>
      </c>
      <c r="G36" s="402" t="s">
        <v>3313</v>
      </c>
      <c r="H36" s="174" t="s">
        <v>3171</v>
      </c>
      <c r="I36" s="402" t="s">
        <v>3108</v>
      </c>
      <c r="J36" s="180"/>
      <c r="K36" s="403" t="s">
        <v>3209</v>
      </c>
      <c r="L36" s="405" t="s">
        <v>2405</v>
      </c>
      <c r="M36" s="176" t="s">
        <v>3371</v>
      </c>
      <c r="N36" s="402" t="s">
        <v>3116</v>
      </c>
    </row>
    <row r="37" spans="1:14" s="258" customFormat="1" ht="111" hidden="1" customHeight="1" thickTop="1" thickBot="1" x14ac:dyDescent="0.3">
      <c r="A37" s="153" t="s">
        <v>2398</v>
      </c>
      <c r="B37" s="153" t="s">
        <v>2420</v>
      </c>
      <c r="C37" s="153" t="s">
        <v>2400</v>
      </c>
      <c r="D37" s="153" t="s">
        <v>2421</v>
      </c>
      <c r="E37" s="153" t="s">
        <v>2422</v>
      </c>
      <c r="F37" s="302" t="s">
        <v>3312</v>
      </c>
      <c r="G37" s="153" t="s">
        <v>3313</v>
      </c>
      <c r="H37" s="174" t="s">
        <v>3106</v>
      </c>
      <c r="I37" s="153" t="s">
        <v>3114</v>
      </c>
      <c r="J37" s="180"/>
      <c r="K37" s="181" t="s">
        <v>3209</v>
      </c>
      <c r="L37" s="304" t="s">
        <v>2405</v>
      </c>
      <c r="M37" s="153" t="s">
        <v>3314</v>
      </c>
      <c r="N37" s="153" t="s">
        <v>3116</v>
      </c>
    </row>
    <row r="38" spans="1:14" s="258" customFormat="1" ht="164.45" hidden="1" customHeight="1" thickTop="1" thickBot="1" x14ac:dyDescent="0.3">
      <c r="A38" s="176" t="s">
        <v>2398</v>
      </c>
      <c r="B38" s="176" t="s">
        <v>2420</v>
      </c>
      <c r="C38" s="176" t="s">
        <v>2400</v>
      </c>
      <c r="D38" s="176" t="s">
        <v>2421</v>
      </c>
      <c r="E38" s="176" t="s">
        <v>2422</v>
      </c>
      <c r="F38" s="186" t="s">
        <v>3312</v>
      </c>
      <c r="G38" s="176" t="s">
        <v>3388</v>
      </c>
      <c r="H38" s="174" t="s">
        <v>3107</v>
      </c>
      <c r="I38" s="176" t="s">
        <v>3109</v>
      </c>
      <c r="J38" s="322"/>
      <c r="K38" s="182" t="s">
        <v>3209</v>
      </c>
      <c r="L38" s="316" t="s">
        <v>2405</v>
      </c>
      <c r="M38" s="176" t="s">
        <v>3372</v>
      </c>
      <c r="N38" s="402" t="s">
        <v>3116</v>
      </c>
    </row>
    <row r="39" spans="1:14" s="258" customFormat="1" ht="135" hidden="1" customHeight="1" thickTop="1" x14ac:dyDescent="0.3">
      <c r="A39" s="174" t="s">
        <v>2398</v>
      </c>
      <c r="B39" s="174" t="s">
        <v>2420</v>
      </c>
      <c r="C39" s="174" t="s">
        <v>2400</v>
      </c>
      <c r="D39" s="174" t="s">
        <v>2421</v>
      </c>
      <c r="E39" s="174" t="s">
        <v>2422</v>
      </c>
      <c r="F39" s="313" t="s">
        <v>3315</v>
      </c>
      <c r="G39" s="174" t="s">
        <v>3316</v>
      </c>
      <c r="H39" s="174" t="s">
        <v>3172</v>
      </c>
      <c r="I39" s="174" t="s">
        <v>3173</v>
      </c>
      <c r="J39" s="178"/>
      <c r="K39" s="179" t="s">
        <v>3209</v>
      </c>
      <c r="L39" s="316" t="s">
        <v>2405</v>
      </c>
      <c r="M39" s="174" t="s">
        <v>3373</v>
      </c>
      <c r="N39" s="174" t="s">
        <v>3116</v>
      </c>
    </row>
    <row r="40" spans="1:14" s="258" customFormat="1" ht="134.25" hidden="1" customHeight="1" x14ac:dyDescent="0.3">
      <c r="A40" s="153" t="s">
        <v>2398</v>
      </c>
      <c r="B40" s="153" t="s">
        <v>2420</v>
      </c>
      <c r="C40" s="153" t="s">
        <v>2400</v>
      </c>
      <c r="D40" s="153" t="s">
        <v>2421</v>
      </c>
      <c r="E40" s="153" t="s">
        <v>2422</v>
      </c>
      <c r="F40" s="302" t="s">
        <v>3315</v>
      </c>
      <c r="G40" s="153" t="s">
        <v>3316</v>
      </c>
      <c r="H40" s="153" t="s">
        <v>3110</v>
      </c>
      <c r="I40" s="153" t="s">
        <v>3112</v>
      </c>
      <c r="J40" s="180"/>
      <c r="K40" s="181" t="s">
        <v>3209</v>
      </c>
      <c r="L40" s="304" t="s">
        <v>2405</v>
      </c>
      <c r="M40" s="153" t="s">
        <v>3374</v>
      </c>
      <c r="N40" s="153" t="s">
        <v>3116</v>
      </c>
    </row>
    <row r="41" spans="1:14" s="258" customFormat="1" ht="111.6" hidden="1" customHeight="1" thickBot="1" x14ac:dyDescent="0.3">
      <c r="A41" s="176" t="s">
        <v>2398</v>
      </c>
      <c r="B41" s="176" t="s">
        <v>2420</v>
      </c>
      <c r="C41" s="176" t="s">
        <v>2400</v>
      </c>
      <c r="D41" s="176" t="s">
        <v>2421</v>
      </c>
      <c r="E41" s="176" t="s">
        <v>2422</v>
      </c>
      <c r="F41" s="186" t="s">
        <v>3315</v>
      </c>
      <c r="G41" s="176" t="s">
        <v>3316</v>
      </c>
      <c r="H41" s="176" t="s">
        <v>3111</v>
      </c>
      <c r="I41" s="176" t="s">
        <v>3113</v>
      </c>
      <c r="J41" s="322"/>
      <c r="K41" s="182" t="s">
        <v>3209</v>
      </c>
      <c r="L41" s="309" t="s">
        <v>2405</v>
      </c>
      <c r="M41" s="176" t="s">
        <v>3317</v>
      </c>
      <c r="N41" s="176" t="s">
        <v>3116</v>
      </c>
    </row>
    <row r="42" spans="1:14" s="258" customFormat="1" ht="138.75" customHeight="1" thickTop="1" thickBot="1" x14ac:dyDescent="0.3">
      <c r="A42" s="174" t="s">
        <v>2398</v>
      </c>
      <c r="B42" s="174" t="s">
        <v>2420</v>
      </c>
      <c r="C42" s="174" t="s">
        <v>2400</v>
      </c>
      <c r="D42" s="174" t="s">
        <v>2421</v>
      </c>
      <c r="E42" s="174" t="s">
        <v>2423</v>
      </c>
      <c r="F42" s="313" t="s">
        <v>3318</v>
      </c>
      <c r="G42" s="174" t="s">
        <v>3319</v>
      </c>
      <c r="H42" s="174" t="s">
        <v>3115</v>
      </c>
      <c r="I42" s="174" t="s">
        <v>3215</v>
      </c>
      <c r="J42" s="178"/>
      <c r="K42" s="179" t="s">
        <v>3209</v>
      </c>
      <c r="L42" s="316" t="s">
        <v>2405</v>
      </c>
      <c r="M42" s="174" t="s">
        <v>3375</v>
      </c>
      <c r="N42" s="174" t="s">
        <v>3116</v>
      </c>
    </row>
    <row r="43" spans="1:14" s="258" customFormat="1" ht="129.6" hidden="1" customHeight="1" x14ac:dyDescent="0.3">
      <c r="A43" s="325" t="s">
        <v>2439</v>
      </c>
      <c r="B43" s="325" t="s">
        <v>9</v>
      </c>
      <c r="C43" s="325" t="s">
        <v>8</v>
      </c>
      <c r="D43" s="325" t="s">
        <v>10</v>
      </c>
      <c r="E43" s="325" t="s">
        <v>11</v>
      </c>
      <c r="F43" s="326" t="s">
        <v>2440</v>
      </c>
      <c r="G43" s="325" t="s">
        <v>3331</v>
      </c>
      <c r="H43" s="325" t="s">
        <v>3189</v>
      </c>
      <c r="I43" s="325" t="s">
        <v>3186</v>
      </c>
      <c r="J43" s="327"/>
      <c r="K43" s="426" t="s">
        <v>3185</v>
      </c>
      <c r="L43" s="325" t="s">
        <v>3178</v>
      </c>
      <c r="M43" s="327" t="s">
        <v>2405</v>
      </c>
      <c r="N43" s="325" t="s">
        <v>3188</v>
      </c>
    </row>
    <row r="44" spans="1:14" s="258" customFormat="1" ht="174.6" hidden="1" customHeight="1" thickBot="1" x14ac:dyDescent="0.3">
      <c r="A44" s="318" t="s">
        <v>2439</v>
      </c>
      <c r="B44" s="318" t="s">
        <v>9</v>
      </c>
      <c r="C44" s="318" t="s">
        <v>8</v>
      </c>
      <c r="D44" s="318" t="s">
        <v>10</v>
      </c>
      <c r="E44" s="318" t="s">
        <v>11</v>
      </c>
      <c r="F44" s="416" t="s">
        <v>2440</v>
      </c>
      <c r="G44" s="318" t="s">
        <v>3331</v>
      </c>
      <c r="H44" s="318" t="s">
        <v>3165</v>
      </c>
      <c r="I44" s="318" t="s">
        <v>3187</v>
      </c>
      <c r="J44" s="421"/>
      <c r="K44" s="425" t="s">
        <v>3185</v>
      </c>
      <c r="L44" s="318" t="s">
        <v>3380</v>
      </c>
      <c r="M44" s="416" t="s">
        <v>3381</v>
      </c>
      <c r="N44" s="318" t="s">
        <v>3249</v>
      </c>
    </row>
    <row r="45" spans="1:14" s="258" customFormat="1" ht="198" hidden="1" customHeight="1" thickTop="1" thickBot="1" x14ac:dyDescent="0.3">
      <c r="A45" s="174" t="s">
        <v>2439</v>
      </c>
      <c r="B45" s="174" t="s">
        <v>9</v>
      </c>
      <c r="C45" s="174" t="s">
        <v>8</v>
      </c>
      <c r="D45" s="174" t="s">
        <v>10</v>
      </c>
      <c r="E45" s="174" t="s">
        <v>11</v>
      </c>
      <c r="F45" s="313" t="s">
        <v>2440</v>
      </c>
      <c r="G45" s="174" t="s">
        <v>3332</v>
      </c>
      <c r="H45" s="174" t="s">
        <v>3164</v>
      </c>
      <c r="I45" s="314" t="s">
        <v>3190</v>
      </c>
      <c r="J45" s="316"/>
      <c r="K45" s="179" t="s">
        <v>3191</v>
      </c>
      <c r="L45" s="316" t="s">
        <v>2405</v>
      </c>
      <c r="M45" s="313" t="s">
        <v>3333</v>
      </c>
      <c r="N45" s="314" t="s">
        <v>3249</v>
      </c>
    </row>
    <row r="46" spans="1:14" s="258" customFormat="1" ht="103.5" hidden="1" customHeight="1" thickTop="1" thickBot="1" x14ac:dyDescent="0.3">
      <c r="A46" s="174" t="s">
        <v>2398</v>
      </c>
      <c r="B46" s="174" t="s">
        <v>2413</v>
      </c>
      <c r="C46" s="174" t="s">
        <v>2400</v>
      </c>
      <c r="D46" s="174" t="s">
        <v>2414</v>
      </c>
      <c r="E46" s="174" t="s">
        <v>2415</v>
      </c>
      <c r="F46" s="313" t="s">
        <v>2416</v>
      </c>
      <c r="G46" s="174" t="s">
        <v>3309</v>
      </c>
      <c r="H46" s="174" t="s">
        <v>3101</v>
      </c>
      <c r="I46" s="320" t="s">
        <v>3103</v>
      </c>
      <c r="J46" s="315"/>
      <c r="K46" s="179" t="s">
        <v>2405</v>
      </c>
      <c r="L46" s="316" t="s">
        <v>2405</v>
      </c>
      <c r="M46" s="174" t="s">
        <v>3310</v>
      </c>
      <c r="N46" s="175" t="s">
        <v>3250</v>
      </c>
    </row>
    <row r="47" spans="1:14" s="258" customFormat="1" ht="168" hidden="1" customHeight="1" thickTop="1" thickBot="1" x14ac:dyDescent="0.3">
      <c r="A47" s="176" t="s">
        <v>2398</v>
      </c>
      <c r="B47" s="176" t="s">
        <v>2413</v>
      </c>
      <c r="C47" s="176" t="s">
        <v>2400</v>
      </c>
      <c r="D47" s="176" t="s">
        <v>2414</v>
      </c>
      <c r="E47" s="176" t="s">
        <v>2415</v>
      </c>
      <c r="F47" s="186" t="s">
        <v>2416</v>
      </c>
      <c r="G47" s="176" t="s">
        <v>3309</v>
      </c>
      <c r="H47" s="176" t="s">
        <v>3101</v>
      </c>
      <c r="I47" s="321" t="s">
        <v>3104</v>
      </c>
      <c r="J47" s="319"/>
      <c r="K47" s="182" t="s">
        <v>2405</v>
      </c>
      <c r="L47" s="309" t="s">
        <v>2405</v>
      </c>
      <c r="M47" s="176" t="s">
        <v>3367</v>
      </c>
      <c r="N47" s="175" t="s">
        <v>5</v>
      </c>
    </row>
    <row r="48" spans="1:14" s="258" customFormat="1" ht="224.25" hidden="1" customHeight="1" thickTop="1" thickBot="1" x14ac:dyDescent="0.3">
      <c r="A48" s="183" t="s">
        <v>2398</v>
      </c>
      <c r="B48" s="183" t="s">
        <v>2413</v>
      </c>
      <c r="C48" s="183" t="s">
        <v>2400</v>
      </c>
      <c r="D48" s="183" t="s">
        <v>2414</v>
      </c>
      <c r="E48" s="183" t="s">
        <v>2415</v>
      </c>
      <c r="F48" s="323" t="s">
        <v>2416</v>
      </c>
      <c r="G48" s="183" t="s">
        <v>3309</v>
      </c>
      <c r="H48" s="183" t="s">
        <v>3101</v>
      </c>
      <c r="I48" s="418" t="s">
        <v>3364</v>
      </c>
      <c r="J48" s="419"/>
      <c r="K48" s="184" t="s">
        <v>2405</v>
      </c>
      <c r="L48" s="324" t="s">
        <v>2405</v>
      </c>
      <c r="M48" s="176" t="s">
        <v>3366</v>
      </c>
      <c r="N48" s="429" t="s">
        <v>5</v>
      </c>
    </row>
    <row r="49" spans="1:14" s="258" customFormat="1" ht="128.25" hidden="1" customHeight="1" thickTop="1" thickBot="1" x14ac:dyDescent="0.3">
      <c r="A49" s="183" t="s">
        <v>2398</v>
      </c>
      <c r="B49" s="183" t="s">
        <v>2413</v>
      </c>
      <c r="C49" s="183" t="s">
        <v>2400</v>
      </c>
      <c r="D49" s="183" t="s">
        <v>2414</v>
      </c>
      <c r="E49" s="183" t="s">
        <v>2415</v>
      </c>
      <c r="F49" s="323" t="s">
        <v>2416</v>
      </c>
      <c r="G49" s="183" t="s">
        <v>3309</v>
      </c>
      <c r="H49" s="183" t="s">
        <v>3102</v>
      </c>
      <c r="I49" s="418" t="s">
        <v>3365</v>
      </c>
      <c r="J49" s="419"/>
      <c r="K49" s="184" t="s">
        <v>2409</v>
      </c>
      <c r="L49" s="324" t="s">
        <v>2410</v>
      </c>
      <c r="M49" s="324" t="s">
        <v>2405</v>
      </c>
      <c r="N49" s="429" t="s">
        <v>2406</v>
      </c>
    </row>
    <row r="50" spans="1:14" s="258" customFormat="1" ht="135" hidden="1" customHeight="1" thickTop="1" x14ac:dyDescent="0.3">
      <c r="A50" s="174" t="s">
        <v>2398</v>
      </c>
      <c r="B50" s="174" t="s">
        <v>2413</v>
      </c>
      <c r="C50" s="174" t="s">
        <v>2400</v>
      </c>
      <c r="D50" s="174" t="s">
        <v>2417</v>
      </c>
      <c r="E50" s="174" t="s">
        <v>2418</v>
      </c>
      <c r="F50" s="313" t="s">
        <v>2419</v>
      </c>
      <c r="G50" s="174" t="s">
        <v>3202</v>
      </c>
      <c r="H50" s="174" t="s">
        <v>3224</v>
      </c>
      <c r="I50" s="174" t="s">
        <v>3203</v>
      </c>
      <c r="J50" s="316"/>
      <c r="K50" s="179" t="s">
        <v>3205</v>
      </c>
      <c r="L50" s="316" t="s">
        <v>2405</v>
      </c>
      <c r="M50" s="313" t="s">
        <v>3368</v>
      </c>
      <c r="N50" s="174" t="s">
        <v>3206</v>
      </c>
    </row>
    <row r="51" spans="1:14" s="258" customFormat="1" ht="83.45" hidden="1" customHeight="1" thickBot="1" x14ac:dyDescent="0.3">
      <c r="A51" s="176" t="s">
        <v>2398</v>
      </c>
      <c r="B51" s="176" t="s">
        <v>2413</v>
      </c>
      <c r="C51" s="176" t="s">
        <v>2400</v>
      </c>
      <c r="D51" s="176" t="s">
        <v>2417</v>
      </c>
      <c r="E51" s="176" t="s">
        <v>2418</v>
      </c>
      <c r="F51" s="186" t="s">
        <v>2419</v>
      </c>
      <c r="G51" s="176" t="s">
        <v>3202</v>
      </c>
      <c r="H51" s="176" t="s">
        <v>3224</v>
      </c>
      <c r="I51" s="176" t="s">
        <v>3204</v>
      </c>
      <c r="J51" s="319"/>
      <c r="K51" s="182" t="s">
        <v>2409</v>
      </c>
      <c r="L51" s="186" t="s">
        <v>3118</v>
      </c>
      <c r="M51" s="309" t="s">
        <v>2405</v>
      </c>
      <c r="N51" s="173" t="s">
        <v>2406</v>
      </c>
    </row>
    <row r="52" spans="1:14" s="61" customFormat="1" ht="165.6" hidden="1" customHeight="1" thickTop="1" thickBot="1" x14ac:dyDescent="0.3">
      <c r="A52" s="402" t="s">
        <v>2398</v>
      </c>
      <c r="B52" s="402" t="s">
        <v>2413</v>
      </c>
      <c r="C52" s="402" t="s">
        <v>2400</v>
      </c>
      <c r="D52" s="402" t="s">
        <v>2417</v>
      </c>
      <c r="E52" s="402" t="s">
        <v>2418</v>
      </c>
      <c r="F52" s="404" t="s">
        <v>2419</v>
      </c>
      <c r="G52" s="402" t="s">
        <v>3202</v>
      </c>
      <c r="H52" s="402" t="s">
        <v>3224</v>
      </c>
      <c r="I52" s="402" t="s">
        <v>3204</v>
      </c>
      <c r="J52" s="317"/>
      <c r="K52" s="179" t="s">
        <v>2409</v>
      </c>
      <c r="L52" s="316" t="s">
        <v>3200</v>
      </c>
      <c r="M52" s="316" t="s">
        <v>2405</v>
      </c>
      <c r="N52" s="38" t="s">
        <v>2406</v>
      </c>
    </row>
    <row r="53" spans="1:14" s="61" customFormat="1" ht="165.6" hidden="1" customHeight="1" thickTop="1" x14ac:dyDescent="0.3">
      <c r="A53" s="174" t="s">
        <v>2398</v>
      </c>
      <c r="B53" s="174" t="s">
        <v>2413</v>
      </c>
      <c r="C53" s="174" t="s">
        <v>2400</v>
      </c>
      <c r="D53" s="174" t="s">
        <v>2417</v>
      </c>
      <c r="E53" s="174" t="s">
        <v>2418</v>
      </c>
      <c r="F53" s="313" t="s">
        <v>2419</v>
      </c>
      <c r="G53" s="174" t="s">
        <v>3202</v>
      </c>
      <c r="H53" s="174" t="s">
        <v>3224</v>
      </c>
      <c r="I53" s="174" t="s">
        <v>3204</v>
      </c>
      <c r="J53" s="315"/>
      <c r="K53" s="179" t="s">
        <v>2409</v>
      </c>
      <c r="L53" s="313" t="s">
        <v>3201</v>
      </c>
      <c r="M53" s="316" t="s">
        <v>2405</v>
      </c>
      <c r="N53" s="175" t="s">
        <v>2406</v>
      </c>
    </row>
    <row r="54" spans="1:14" s="258" customFormat="1" ht="125.1" hidden="1" customHeight="1" thickBot="1" x14ac:dyDescent="0.3">
      <c r="A54" s="176" t="s">
        <v>2398</v>
      </c>
      <c r="B54" s="176" t="s">
        <v>2413</v>
      </c>
      <c r="C54" s="176" t="s">
        <v>2400</v>
      </c>
      <c r="D54" s="176" t="s">
        <v>2417</v>
      </c>
      <c r="E54" s="176" t="s">
        <v>2418</v>
      </c>
      <c r="F54" s="186" t="s">
        <v>2419</v>
      </c>
      <c r="G54" s="176" t="s">
        <v>3202</v>
      </c>
      <c r="H54" s="176" t="s">
        <v>3224</v>
      </c>
      <c r="I54" s="176" t="s">
        <v>3204</v>
      </c>
      <c r="J54" s="319"/>
      <c r="K54" s="182" t="s">
        <v>3208</v>
      </c>
      <c r="L54" s="186" t="s">
        <v>3207</v>
      </c>
      <c r="M54" s="309" t="s">
        <v>2405</v>
      </c>
      <c r="N54" s="173" t="s">
        <v>2406</v>
      </c>
    </row>
    <row r="55" spans="1:14" s="61" customFormat="1" ht="159.75" hidden="1" customHeight="1" thickTop="1" x14ac:dyDescent="0.3">
      <c r="A55" s="174" t="s">
        <v>2398</v>
      </c>
      <c r="B55" s="174" t="s">
        <v>2413</v>
      </c>
      <c r="C55" s="174" t="s">
        <v>2400</v>
      </c>
      <c r="D55" s="174" t="s">
        <v>2417</v>
      </c>
      <c r="E55" s="174" t="s">
        <v>2418</v>
      </c>
      <c r="F55" s="313" t="s">
        <v>2419</v>
      </c>
      <c r="G55" s="174" t="s">
        <v>3202</v>
      </c>
      <c r="H55" s="174" t="s">
        <v>3224</v>
      </c>
      <c r="I55" s="174" t="s">
        <v>3105</v>
      </c>
      <c r="J55" s="316"/>
      <c r="K55" s="179" t="s">
        <v>3311</v>
      </c>
      <c r="L55" s="316"/>
      <c r="M55" s="174" t="s">
        <v>3369</v>
      </c>
      <c r="N55" s="174" t="s">
        <v>3213</v>
      </c>
    </row>
    <row r="56" spans="1:14" s="258" customFormat="1" ht="174.75" hidden="1" customHeight="1" thickBot="1" x14ac:dyDescent="0.3">
      <c r="A56" s="176" t="s">
        <v>2398</v>
      </c>
      <c r="B56" s="176" t="s">
        <v>2413</v>
      </c>
      <c r="C56" s="176" t="s">
        <v>2400</v>
      </c>
      <c r="D56" s="176" t="s">
        <v>2417</v>
      </c>
      <c r="E56" s="176" t="s">
        <v>2418</v>
      </c>
      <c r="F56" s="186" t="s">
        <v>2419</v>
      </c>
      <c r="G56" s="176" t="s">
        <v>3202</v>
      </c>
      <c r="H56" s="176" t="s">
        <v>3224</v>
      </c>
      <c r="I56" s="176" t="s">
        <v>3203</v>
      </c>
      <c r="J56" s="309"/>
      <c r="K56" s="182" t="s">
        <v>3214</v>
      </c>
      <c r="L56" s="309" t="s">
        <v>2405</v>
      </c>
      <c r="M56" s="176" t="s">
        <v>3370</v>
      </c>
      <c r="N56" s="173" t="s">
        <v>3252</v>
      </c>
    </row>
    <row r="57" spans="1:14" s="258" customFormat="1" ht="144.75" customHeight="1" thickTop="1" thickBot="1" x14ac:dyDescent="0.3">
      <c r="A57" s="174" t="s">
        <v>2424</v>
      </c>
      <c r="B57" s="174" t="s">
        <v>6</v>
      </c>
      <c r="C57" s="174" t="s">
        <v>2425</v>
      </c>
      <c r="D57" s="174" t="s">
        <v>2426</v>
      </c>
      <c r="E57" s="174" t="s">
        <v>7</v>
      </c>
      <c r="F57" s="313" t="s">
        <v>2427</v>
      </c>
      <c r="G57" s="176" t="s">
        <v>3320</v>
      </c>
      <c r="H57" s="174" t="s">
        <v>3160</v>
      </c>
      <c r="I57" s="174" t="s">
        <v>3174</v>
      </c>
      <c r="J57" s="316"/>
      <c r="K57" s="179" t="s">
        <v>3175</v>
      </c>
      <c r="L57" s="316" t="s">
        <v>2405</v>
      </c>
      <c r="M57" s="174" t="s">
        <v>3376</v>
      </c>
      <c r="N57" s="174" t="s">
        <v>3253</v>
      </c>
    </row>
    <row r="58" spans="1:14" s="258" customFormat="1" ht="152.25" customHeight="1" thickTop="1" thickBot="1" x14ac:dyDescent="0.3">
      <c r="A58" s="176" t="s">
        <v>2424</v>
      </c>
      <c r="B58" s="176" t="s">
        <v>6</v>
      </c>
      <c r="C58" s="176" t="s">
        <v>2425</v>
      </c>
      <c r="D58" s="176" t="s">
        <v>2426</v>
      </c>
      <c r="E58" s="176" t="s">
        <v>7</v>
      </c>
      <c r="F58" s="186" t="s">
        <v>2427</v>
      </c>
      <c r="G58" s="176" t="s">
        <v>3320</v>
      </c>
      <c r="H58" s="176" t="s">
        <v>3161</v>
      </c>
      <c r="I58" s="176" t="s">
        <v>3210</v>
      </c>
      <c r="J58" s="309"/>
      <c r="K58" s="182" t="s">
        <v>3176</v>
      </c>
      <c r="L58" s="309" t="s">
        <v>2405</v>
      </c>
      <c r="M58" s="176" t="s">
        <v>3377</v>
      </c>
      <c r="N58" s="174" t="s">
        <v>3253</v>
      </c>
    </row>
    <row r="59" spans="1:14" ht="15.75" thickTop="1" x14ac:dyDescent="0.25"/>
  </sheetData>
  <autoFilter ref="A20:N58">
    <filterColumn colId="4">
      <filters>
        <filter val="5.36.2.4 - Hacia el año 2020 se han incrementado las capacidades institucionales para investigar, perseguir, capturar, juzgar y condenar los delitos."/>
        <filter val="El crecimiento económico se ha acelerado sobre la base de la diversificación y transformación productiva."/>
        <filter val="En el año 2032 la población en edad escolar (0 a 18 años) ha completado con éxito cada uno de los niveles educativos que le corresponde, de acuerdo con su edad."/>
      </filters>
    </filterColumn>
    <sortState ref="A21:N58">
      <sortCondition descending="1" ref="B20:B58"/>
    </sortState>
  </autoFilter>
  <mergeCells count="8">
    <mergeCell ref="J4:K4"/>
    <mergeCell ref="A19:N19"/>
    <mergeCell ref="G1:H1"/>
    <mergeCell ref="B11:G11"/>
    <mergeCell ref="B15:H15"/>
    <mergeCell ref="B16:H16"/>
    <mergeCell ref="A18:H18"/>
    <mergeCell ref="A17:H17"/>
  </mergeCells>
  <pageMargins left="0.70866141732283472" right="0.70866141732283472" top="2.3622047244094491" bottom="0.74803149606299213" header="0.31496062992125984" footer="0.31496062992125984"/>
  <pageSetup paperSize="5" scale="50" orientation="landscape" r:id="rId1"/>
  <rowBreaks count="1" manualBreakCount="1">
    <brk id="1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view="pageBreakPreview" zoomScale="69" zoomScaleNormal="90" zoomScaleSheetLayoutView="69" zoomScalePageLayoutView="39" workbookViewId="0">
      <selection activeCell="D17" sqref="D17"/>
    </sheetView>
  </sheetViews>
  <sheetFormatPr baseColWidth="10" defaultColWidth="10.85546875" defaultRowHeight="15.75" x14ac:dyDescent="0.25"/>
  <cols>
    <col min="1" max="1" width="5.42578125" style="364" customWidth="1"/>
    <col min="2" max="2" width="19.85546875" style="364" customWidth="1"/>
    <col min="3" max="3" width="39.85546875" style="365" customWidth="1"/>
    <col min="4" max="4" width="43.85546875" style="365" customWidth="1"/>
    <col min="5" max="5" width="53.85546875" style="365" customWidth="1"/>
    <col min="6" max="6" width="30.28515625" style="365" customWidth="1"/>
    <col min="7" max="7" width="29.42578125" style="356" customWidth="1"/>
    <col min="8" max="16384" width="10.85546875" style="356"/>
  </cols>
  <sheetData>
    <row r="1" spans="1:7" ht="47.25" customHeight="1" x14ac:dyDescent="0.25">
      <c r="A1" s="494" t="s">
        <v>3452</v>
      </c>
      <c r="B1" s="494"/>
      <c r="C1" s="494"/>
      <c r="D1" s="494"/>
      <c r="E1" s="494"/>
      <c r="F1" s="494"/>
      <c r="G1" s="494"/>
    </row>
    <row r="2" spans="1:7" ht="33" customHeight="1" x14ac:dyDescent="0.2">
      <c r="A2" s="367"/>
      <c r="B2" s="367" t="s">
        <v>3407</v>
      </c>
      <c r="C2" s="367" t="s">
        <v>3451</v>
      </c>
      <c r="D2" s="367" t="s">
        <v>3389</v>
      </c>
      <c r="E2" s="367" t="s">
        <v>3391</v>
      </c>
      <c r="F2" s="367" t="s">
        <v>3390</v>
      </c>
      <c r="G2" s="367" t="s">
        <v>3404</v>
      </c>
    </row>
    <row r="3" spans="1:7" ht="61.5" customHeight="1" x14ac:dyDescent="0.25">
      <c r="A3" s="499">
        <v>1</v>
      </c>
      <c r="B3" s="499" t="s">
        <v>3408</v>
      </c>
      <c r="C3" s="495" t="s">
        <v>3405</v>
      </c>
      <c r="D3" s="357" t="s">
        <v>3410</v>
      </c>
      <c r="E3" s="357" t="s">
        <v>3412</v>
      </c>
      <c r="F3" s="366" t="s">
        <v>3386</v>
      </c>
      <c r="G3" s="499" t="s">
        <v>3434</v>
      </c>
    </row>
    <row r="4" spans="1:7" ht="39" customHeight="1" x14ac:dyDescent="0.25">
      <c r="A4" s="503"/>
      <c r="B4" s="503"/>
      <c r="C4" s="496"/>
      <c r="D4" s="357" t="s">
        <v>3417</v>
      </c>
      <c r="E4" s="357" t="s">
        <v>3413</v>
      </c>
      <c r="F4" s="366" t="s">
        <v>3386</v>
      </c>
      <c r="G4" s="500"/>
    </row>
    <row r="5" spans="1:7" ht="37.5" customHeight="1" x14ac:dyDescent="0.25">
      <c r="A5" s="504"/>
      <c r="B5" s="504"/>
      <c r="C5" s="497"/>
      <c r="D5" s="357" t="s">
        <v>3411</v>
      </c>
      <c r="E5" s="357" t="s">
        <v>3406</v>
      </c>
      <c r="F5" s="366" t="s">
        <v>3386</v>
      </c>
      <c r="G5" s="501"/>
    </row>
    <row r="6" spans="1:7" ht="64.5" customHeight="1" x14ac:dyDescent="0.25">
      <c r="A6" s="506">
        <v>2</v>
      </c>
      <c r="B6" s="499" t="s">
        <v>2398</v>
      </c>
      <c r="C6" s="495" t="s">
        <v>3393</v>
      </c>
      <c r="D6" s="363" t="s">
        <v>3402</v>
      </c>
      <c r="E6" s="357" t="s">
        <v>3414</v>
      </c>
      <c r="F6" s="357" t="s">
        <v>3385</v>
      </c>
      <c r="G6" s="502" t="s">
        <v>3435</v>
      </c>
    </row>
    <row r="7" spans="1:7" ht="69" customHeight="1" x14ac:dyDescent="0.25">
      <c r="A7" s="507"/>
      <c r="B7" s="504"/>
      <c r="C7" s="497"/>
      <c r="D7" s="363" t="s">
        <v>3416</v>
      </c>
      <c r="E7" s="357" t="s">
        <v>3415</v>
      </c>
      <c r="F7" s="357" t="s">
        <v>3385</v>
      </c>
      <c r="G7" s="501"/>
    </row>
    <row r="8" spans="1:7" ht="48" customHeight="1" x14ac:dyDescent="0.25">
      <c r="A8" s="508">
        <v>3</v>
      </c>
      <c r="B8" s="499" t="s">
        <v>2398</v>
      </c>
      <c r="C8" s="495" t="s">
        <v>2421</v>
      </c>
      <c r="D8" s="361" t="s">
        <v>3433</v>
      </c>
      <c r="E8" s="357" t="s">
        <v>3427</v>
      </c>
      <c r="F8" s="357" t="s">
        <v>3394</v>
      </c>
      <c r="G8" s="369" t="s">
        <v>3439</v>
      </c>
    </row>
    <row r="9" spans="1:7" ht="69" customHeight="1" x14ac:dyDescent="0.25">
      <c r="A9" s="511"/>
      <c r="B9" s="503"/>
      <c r="C9" s="496"/>
      <c r="D9" s="363" t="s">
        <v>3419</v>
      </c>
      <c r="E9" s="357" t="s">
        <v>3418</v>
      </c>
      <c r="F9" s="357" t="s">
        <v>3394</v>
      </c>
      <c r="G9" s="499" t="s">
        <v>3436</v>
      </c>
    </row>
    <row r="10" spans="1:7" ht="39" customHeight="1" x14ac:dyDescent="0.25">
      <c r="A10" s="511"/>
      <c r="B10" s="503"/>
      <c r="C10" s="496"/>
      <c r="D10" s="363" t="s">
        <v>3401</v>
      </c>
      <c r="E10" s="495" t="s">
        <v>3420</v>
      </c>
      <c r="F10" s="357" t="s">
        <v>3394</v>
      </c>
      <c r="G10" s="503"/>
    </row>
    <row r="11" spans="1:7" ht="57.75" customHeight="1" x14ac:dyDescent="0.25">
      <c r="A11" s="509"/>
      <c r="B11" s="504"/>
      <c r="C11" s="497"/>
      <c r="D11" s="363" t="s">
        <v>3403</v>
      </c>
      <c r="E11" s="497"/>
      <c r="F11" s="357" t="s">
        <v>3394</v>
      </c>
      <c r="G11" s="503"/>
    </row>
    <row r="12" spans="1:7" ht="46.5" customHeight="1" x14ac:dyDescent="0.25">
      <c r="A12" s="508">
        <v>4</v>
      </c>
      <c r="B12" s="499" t="s">
        <v>2398</v>
      </c>
      <c r="C12" s="495" t="s">
        <v>2423</v>
      </c>
      <c r="D12" s="363" t="s">
        <v>3396</v>
      </c>
      <c r="E12" s="357" t="s">
        <v>3422</v>
      </c>
      <c r="F12" s="357" t="s">
        <v>3395</v>
      </c>
      <c r="G12" s="503"/>
    </row>
    <row r="13" spans="1:7" ht="43.5" customHeight="1" x14ac:dyDescent="0.25">
      <c r="A13" s="509"/>
      <c r="B13" s="504"/>
      <c r="C13" s="497"/>
      <c r="D13" s="363" t="s">
        <v>3421</v>
      </c>
      <c r="E13" s="357" t="s">
        <v>3429</v>
      </c>
      <c r="F13" s="357" t="s">
        <v>3395</v>
      </c>
      <c r="G13" s="504"/>
    </row>
    <row r="14" spans="1:7" ht="73.5" customHeight="1" x14ac:dyDescent="0.25">
      <c r="A14" s="506">
        <v>5</v>
      </c>
      <c r="B14" s="499" t="s">
        <v>2398</v>
      </c>
      <c r="C14" s="498" t="s">
        <v>3397</v>
      </c>
      <c r="D14" s="362" t="s">
        <v>3423</v>
      </c>
      <c r="E14" s="368" t="s">
        <v>3400</v>
      </c>
      <c r="F14" s="357" t="s">
        <v>3398</v>
      </c>
      <c r="G14" s="499" t="s">
        <v>3437</v>
      </c>
    </row>
    <row r="15" spans="1:7" ht="66" customHeight="1" x14ac:dyDescent="0.25">
      <c r="A15" s="510"/>
      <c r="B15" s="503"/>
      <c r="C15" s="498"/>
      <c r="D15" s="362" t="s">
        <v>3424</v>
      </c>
      <c r="E15" s="363" t="s">
        <v>3426</v>
      </c>
      <c r="F15" s="357" t="s">
        <v>3398</v>
      </c>
      <c r="G15" s="503"/>
    </row>
    <row r="16" spans="1:7" ht="40.5" customHeight="1" x14ac:dyDescent="0.25">
      <c r="A16" s="507"/>
      <c r="B16" s="504"/>
      <c r="C16" s="498"/>
      <c r="D16" s="363" t="s">
        <v>3425</v>
      </c>
      <c r="E16" s="363" t="s">
        <v>3399</v>
      </c>
      <c r="F16" s="357" t="s">
        <v>3398</v>
      </c>
      <c r="G16" s="504"/>
    </row>
    <row r="17" spans="1:7" ht="71.25" customHeight="1" x14ac:dyDescent="0.25">
      <c r="A17" s="505">
        <v>6</v>
      </c>
      <c r="B17" s="512" t="s">
        <v>3409</v>
      </c>
      <c r="C17" s="498" t="s">
        <v>3392</v>
      </c>
      <c r="D17" s="358" t="s">
        <v>3431</v>
      </c>
      <c r="E17" s="357" t="s">
        <v>3428</v>
      </c>
      <c r="F17" s="359" t="s">
        <v>3384</v>
      </c>
      <c r="G17" s="499" t="s">
        <v>3438</v>
      </c>
    </row>
    <row r="18" spans="1:7" ht="94.5" x14ac:dyDescent="0.25">
      <c r="A18" s="505"/>
      <c r="B18" s="512"/>
      <c r="C18" s="498"/>
      <c r="D18" s="358" t="s">
        <v>3432</v>
      </c>
      <c r="E18" s="360" t="s">
        <v>3430</v>
      </c>
      <c r="F18" s="359" t="s">
        <v>3384</v>
      </c>
      <c r="G18" s="504"/>
    </row>
  </sheetData>
  <mergeCells count="25">
    <mergeCell ref="A12:A13"/>
    <mergeCell ref="A14:A16"/>
    <mergeCell ref="A8:A11"/>
    <mergeCell ref="B3:B5"/>
    <mergeCell ref="B17:B18"/>
    <mergeCell ref="B6:B7"/>
    <mergeCell ref="B8:B11"/>
    <mergeCell ref="B12:B13"/>
    <mergeCell ref="B14:B16"/>
    <mergeCell ref="A1:G1"/>
    <mergeCell ref="C3:C5"/>
    <mergeCell ref="C17:C18"/>
    <mergeCell ref="C6:C7"/>
    <mergeCell ref="C12:C13"/>
    <mergeCell ref="G3:G5"/>
    <mergeCell ref="G6:G7"/>
    <mergeCell ref="E10:E11"/>
    <mergeCell ref="G14:G16"/>
    <mergeCell ref="G17:G18"/>
    <mergeCell ref="G9:G13"/>
    <mergeCell ref="C14:C16"/>
    <mergeCell ref="C8:C11"/>
    <mergeCell ref="A3:A5"/>
    <mergeCell ref="A17:A18"/>
    <mergeCell ref="A6:A7"/>
  </mergeCells>
  <pageMargins left="1.1811023622047245" right="0.70866141732283472" top="0.74803149606299213" bottom="0.74803149606299213" header="0.31496062992125984" footer="0.31496062992125984"/>
  <pageSetup paperSize="261"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V39"/>
  <sheetViews>
    <sheetView view="pageBreakPreview" zoomScale="44" zoomScaleNormal="26" zoomScaleSheetLayoutView="44" workbookViewId="0">
      <selection activeCell="K13" sqref="K13"/>
    </sheetView>
  </sheetViews>
  <sheetFormatPr baseColWidth="10" defaultRowHeight="15" x14ac:dyDescent="0.25"/>
  <cols>
    <col min="1" max="1" width="19" customWidth="1"/>
    <col min="2" max="2" width="20.42578125" customWidth="1"/>
    <col min="3" max="3" width="14.85546875" customWidth="1"/>
    <col min="4" max="6" width="19.42578125" customWidth="1"/>
    <col min="7" max="7" width="24.7109375" customWidth="1"/>
    <col min="8" max="8" width="21.7109375" customWidth="1"/>
    <col min="9" max="9" width="28.85546875" customWidth="1"/>
    <col min="10" max="10" width="19.42578125" customWidth="1"/>
    <col min="11" max="11" width="37.28515625" style="145" customWidth="1"/>
    <col min="12" max="12" width="22.28515625" style="145" customWidth="1"/>
    <col min="13" max="13" width="18.85546875" customWidth="1"/>
    <col min="14" max="14" width="21.28515625" customWidth="1"/>
    <col min="15" max="15" width="19.28515625" customWidth="1"/>
  </cols>
  <sheetData>
    <row r="1" spans="1:256" ht="18.95" x14ac:dyDescent="0.25">
      <c r="A1" s="73" t="s">
        <v>53</v>
      </c>
      <c r="B1" s="5"/>
      <c r="C1" s="4"/>
      <c r="D1" s="4"/>
      <c r="E1" s="4"/>
      <c r="F1" s="99"/>
      <c r="J1" s="4"/>
      <c r="K1" s="489" t="s">
        <v>52</v>
      </c>
      <c r="L1" s="489"/>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row>
    <row r="2" spans="1:256" x14ac:dyDescent="0.2">
      <c r="A2" s="74"/>
      <c r="B2" s="78"/>
      <c r="C2" s="78"/>
      <c r="D2" s="4"/>
      <c r="E2" s="4"/>
      <c r="F2" s="99"/>
      <c r="G2" s="3"/>
      <c r="J2" s="2"/>
      <c r="K2" s="167" t="s">
        <v>3182</v>
      </c>
      <c r="L2" s="100"/>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x14ac:dyDescent="0.25">
      <c r="A3" s="108"/>
      <c r="B3" s="78"/>
      <c r="C3" s="78"/>
      <c r="D3" s="4"/>
      <c r="E3" s="4"/>
      <c r="F3" s="99"/>
      <c r="G3" s="3"/>
      <c r="J3" s="2"/>
      <c r="K3" s="167" t="s">
        <v>3183</v>
      </c>
      <c r="L3" s="101"/>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ht="30" x14ac:dyDescent="0.25">
      <c r="A4" s="329" t="s">
        <v>3255</v>
      </c>
      <c r="B4" s="330" t="s">
        <v>3287</v>
      </c>
      <c r="C4" s="331"/>
      <c r="D4" s="4"/>
      <c r="E4" s="4"/>
      <c r="F4" s="99"/>
      <c r="G4" s="3"/>
      <c r="J4" s="2"/>
      <c r="K4" s="220" t="s">
        <v>3258</v>
      </c>
      <c r="L4" s="152"/>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ht="18.75" x14ac:dyDescent="0.25">
      <c r="A5" s="329"/>
      <c r="B5" s="333" t="s">
        <v>3343</v>
      </c>
      <c r="C5" s="331"/>
      <c r="D5" s="4"/>
      <c r="E5" s="4"/>
      <c r="F5" s="99"/>
      <c r="G5" s="3"/>
      <c r="J5" s="2"/>
      <c r="K5" s="344"/>
      <c r="L5" s="345"/>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ht="21.75" customHeight="1" x14ac:dyDescent="0.25">
      <c r="A6" s="332"/>
      <c r="B6" s="333" t="s">
        <v>3256</v>
      </c>
      <c r="C6" s="79"/>
    </row>
    <row r="7" spans="1:256" ht="29.25" customHeight="1" x14ac:dyDescent="0.25">
      <c r="A7" s="514" t="s">
        <v>3453</v>
      </c>
      <c r="B7" s="514"/>
      <c r="C7" s="514"/>
      <c r="D7" s="514"/>
      <c r="E7" s="514"/>
      <c r="F7" s="514"/>
      <c r="G7" s="514"/>
      <c r="H7" s="514"/>
      <c r="I7" s="514"/>
      <c r="J7" s="514"/>
      <c r="K7" s="514"/>
      <c r="L7" s="514"/>
      <c r="M7" s="514"/>
      <c r="N7" s="514"/>
      <c r="O7" s="514"/>
    </row>
    <row r="8" spans="1:256" ht="36" customHeight="1" x14ac:dyDescent="0.2">
      <c r="A8" s="513" t="s">
        <v>3243</v>
      </c>
      <c r="B8" s="513"/>
      <c r="C8" s="513"/>
      <c r="D8" s="513"/>
      <c r="E8" s="513"/>
      <c r="F8" s="513"/>
      <c r="G8" s="513"/>
      <c r="H8" s="513"/>
      <c r="I8" s="513"/>
      <c r="J8" s="513"/>
      <c r="K8" s="513"/>
      <c r="L8" s="513"/>
      <c r="M8" s="513"/>
      <c r="N8" s="513"/>
      <c r="O8" s="513"/>
    </row>
    <row r="9" spans="1:256" ht="92.1" customHeight="1" x14ac:dyDescent="0.25">
      <c r="A9" s="143" t="s">
        <v>57</v>
      </c>
      <c r="B9" s="143" t="s">
        <v>1</v>
      </c>
      <c r="C9" s="171" t="s">
        <v>2297</v>
      </c>
      <c r="D9" s="143" t="s">
        <v>2298</v>
      </c>
      <c r="E9" s="143" t="s">
        <v>2299</v>
      </c>
      <c r="F9" s="171" t="s">
        <v>3242</v>
      </c>
      <c r="G9" s="171" t="s">
        <v>2393</v>
      </c>
      <c r="H9" s="171" t="s">
        <v>2394</v>
      </c>
      <c r="I9" s="171" t="s">
        <v>2395</v>
      </c>
      <c r="J9" s="172" t="s">
        <v>3217</v>
      </c>
      <c r="K9" s="188" t="s">
        <v>2396</v>
      </c>
      <c r="L9" s="172" t="s">
        <v>3218</v>
      </c>
      <c r="M9" s="172" t="s">
        <v>3219</v>
      </c>
      <c r="N9" s="143" t="s">
        <v>2397</v>
      </c>
      <c r="O9" s="346" t="s">
        <v>3342</v>
      </c>
    </row>
    <row r="10" spans="1:256" ht="115.5" hidden="1" customHeight="1" x14ac:dyDescent="0.2">
      <c r="A10" s="40" t="s">
        <v>2398</v>
      </c>
      <c r="B10" s="40" t="s">
        <v>2399</v>
      </c>
      <c r="C10" s="40" t="s">
        <v>2400</v>
      </c>
      <c r="D10" s="40" t="s">
        <v>2401</v>
      </c>
      <c r="E10" s="104" t="s">
        <v>2402</v>
      </c>
      <c r="F10" s="40" t="s">
        <v>2403</v>
      </c>
      <c r="G10" s="38" t="s">
        <v>2404</v>
      </c>
      <c r="H10" s="158" t="s">
        <v>3199</v>
      </c>
      <c r="I10" s="158" t="s">
        <v>3222</v>
      </c>
      <c r="J10" s="12"/>
      <c r="K10" s="165" t="s">
        <v>2405</v>
      </c>
      <c r="L10" s="159" t="s">
        <v>2405</v>
      </c>
      <c r="M10" s="105" t="s">
        <v>3225</v>
      </c>
      <c r="N10" s="38" t="s">
        <v>2406</v>
      </c>
    </row>
    <row r="11" spans="1:256" s="1" customFormat="1" ht="239.25" customHeight="1" x14ac:dyDescent="0.25">
      <c r="A11" s="396" t="s">
        <v>2398</v>
      </c>
      <c r="B11" s="393" t="s">
        <v>2420</v>
      </c>
      <c r="C11" s="393" t="s">
        <v>2400</v>
      </c>
      <c r="D11" s="393" t="s">
        <v>2421</v>
      </c>
      <c r="E11" s="393" t="s">
        <v>2423</v>
      </c>
      <c r="F11" s="395" t="s">
        <v>3318</v>
      </c>
      <c r="G11" s="393" t="s">
        <v>3319</v>
      </c>
      <c r="H11" s="393" t="s">
        <v>3115</v>
      </c>
      <c r="I11" s="393" t="s">
        <v>3215</v>
      </c>
      <c r="J11" s="397" t="s">
        <v>2872</v>
      </c>
      <c r="K11" s="394" t="s">
        <v>3209</v>
      </c>
      <c r="L11" s="396" t="s">
        <v>3526</v>
      </c>
      <c r="M11" s="393" t="s">
        <v>3527</v>
      </c>
      <c r="N11" s="393" t="s">
        <v>3116</v>
      </c>
      <c r="O11" s="398">
        <v>1</v>
      </c>
    </row>
    <row r="12" spans="1:256" s="1" customFormat="1" ht="239.25" customHeight="1" x14ac:dyDescent="0.25">
      <c r="A12" s="405" t="s">
        <v>2424</v>
      </c>
      <c r="B12" s="402" t="s">
        <v>6</v>
      </c>
      <c r="C12" s="402" t="s">
        <v>2425</v>
      </c>
      <c r="D12" s="402" t="s">
        <v>2426</v>
      </c>
      <c r="E12" s="402" t="s">
        <v>7</v>
      </c>
      <c r="F12" s="404" t="s">
        <v>2427</v>
      </c>
      <c r="G12" s="402" t="s">
        <v>3320</v>
      </c>
      <c r="H12" s="402" t="s">
        <v>3528</v>
      </c>
      <c r="I12" s="402" t="s">
        <v>3529</v>
      </c>
      <c r="J12" s="399" t="s">
        <v>3530</v>
      </c>
      <c r="K12" s="403" t="s">
        <v>3176</v>
      </c>
      <c r="L12" s="408" t="s">
        <v>3531</v>
      </c>
      <c r="M12" s="402" t="s">
        <v>3532</v>
      </c>
      <c r="N12" s="402" t="s">
        <v>3253</v>
      </c>
      <c r="O12" s="412">
        <v>3</v>
      </c>
    </row>
    <row r="13" spans="1:256" ht="331.5" x14ac:dyDescent="0.25">
      <c r="A13" s="405" t="s">
        <v>2439</v>
      </c>
      <c r="B13" s="402" t="s">
        <v>12</v>
      </c>
      <c r="C13" s="402" t="s">
        <v>8</v>
      </c>
      <c r="D13" s="402" t="s">
        <v>13</v>
      </c>
      <c r="E13" s="402"/>
      <c r="F13" s="404" t="s">
        <v>2441</v>
      </c>
      <c r="G13" s="402" t="s">
        <v>3334</v>
      </c>
      <c r="H13" s="402" t="s">
        <v>3192</v>
      </c>
      <c r="I13" s="402" t="s">
        <v>3194</v>
      </c>
      <c r="J13" s="404" t="s">
        <v>2873</v>
      </c>
      <c r="K13" s="410" t="s">
        <v>2409</v>
      </c>
      <c r="L13" s="410" t="s">
        <v>3533</v>
      </c>
      <c r="M13" s="404" t="s">
        <v>3335</v>
      </c>
      <c r="N13" s="400" t="s">
        <v>3188</v>
      </c>
      <c r="O13" s="412">
        <v>2</v>
      </c>
    </row>
    <row r="14" spans="1:256" ht="178.5" x14ac:dyDescent="0.25">
      <c r="A14" s="405" t="s">
        <v>2432</v>
      </c>
      <c r="B14" s="402" t="s">
        <v>2433</v>
      </c>
      <c r="C14" s="402" t="s">
        <v>468</v>
      </c>
      <c r="D14" s="402" t="s">
        <v>2434</v>
      </c>
      <c r="E14" s="402" t="s">
        <v>2435</v>
      </c>
      <c r="F14" s="404" t="s">
        <v>2436</v>
      </c>
      <c r="G14" s="402" t="s">
        <v>3322</v>
      </c>
      <c r="H14" s="402" t="s">
        <v>3323</v>
      </c>
      <c r="I14" s="402" t="s">
        <v>3324</v>
      </c>
      <c r="J14" s="404" t="s">
        <v>2874</v>
      </c>
      <c r="K14" s="405" t="s">
        <v>3534</v>
      </c>
      <c r="L14" s="405" t="s">
        <v>3535</v>
      </c>
      <c r="M14" s="402" t="s">
        <v>3325</v>
      </c>
      <c r="N14" s="402" t="s">
        <v>3536</v>
      </c>
      <c r="O14" s="412">
        <v>5</v>
      </c>
    </row>
    <row r="15" spans="1:256" ht="215.25" customHeight="1" x14ac:dyDescent="0.25">
      <c r="A15" s="411" t="s">
        <v>3537</v>
      </c>
      <c r="B15" s="400" t="s">
        <v>3538</v>
      </c>
      <c r="C15" s="406" t="s">
        <v>3539</v>
      </c>
      <c r="D15" s="406" t="s">
        <v>3540</v>
      </c>
      <c r="E15" s="406" t="s">
        <v>3541</v>
      </c>
      <c r="F15" s="407" t="s">
        <v>3542</v>
      </c>
      <c r="G15" s="406" t="s">
        <v>3543</v>
      </c>
      <c r="H15" s="406" t="s">
        <v>3544</v>
      </c>
      <c r="I15" s="400" t="s">
        <v>3210</v>
      </c>
      <c r="J15" s="401" t="s">
        <v>3545</v>
      </c>
      <c r="K15" s="409" t="s">
        <v>3546</v>
      </c>
      <c r="L15" s="408" t="s">
        <v>3547</v>
      </c>
      <c r="M15" s="406" t="s">
        <v>3548</v>
      </c>
      <c r="N15" s="400" t="s">
        <v>3169</v>
      </c>
      <c r="O15" s="412">
        <v>4</v>
      </c>
    </row>
    <row r="39" spans="3:3" x14ac:dyDescent="0.25">
      <c r="C39" t="s">
        <v>3686</v>
      </c>
    </row>
  </sheetData>
  <mergeCells count="3">
    <mergeCell ref="K1:L1"/>
    <mergeCell ref="A8:O8"/>
    <mergeCell ref="A7:O7"/>
  </mergeCells>
  <pageMargins left="0.70866141732283472" right="0.70866141732283472" top="0.74803149606299213" bottom="0.74803149606299213" header="0.31496062992125984" footer="0.31496062992125984"/>
  <pageSetup paperSize="261" scale="45" orientation="landscape" r:id="rId1"/>
  <colBreaks count="1" manualBreakCount="1">
    <brk id="15" max="1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M33"/>
  <sheetViews>
    <sheetView view="pageBreakPreview" topLeftCell="A13" zoomScale="60" zoomScaleNormal="100" workbookViewId="0">
      <selection activeCell="F18" sqref="F18"/>
    </sheetView>
  </sheetViews>
  <sheetFormatPr baseColWidth="10" defaultRowHeight="12.75" x14ac:dyDescent="0.2"/>
  <cols>
    <col min="1" max="1" width="3.42578125" style="83" customWidth="1"/>
    <col min="2" max="2" width="48.28515625" style="83" customWidth="1"/>
    <col min="3" max="4" width="15.28515625" style="83" customWidth="1"/>
    <col min="5" max="5" width="22.28515625" style="83" customWidth="1"/>
    <col min="6" max="6" width="11.28515625" style="83" customWidth="1"/>
    <col min="7" max="7" width="17.85546875" style="83" customWidth="1"/>
    <col min="8" max="8" width="13" style="83" customWidth="1"/>
    <col min="9" max="9" width="25.7109375" style="83" customWidth="1"/>
    <col min="10" max="16384" width="11.42578125" style="83"/>
  </cols>
  <sheetData>
    <row r="1" spans="1:13" ht="15.75" customHeight="1" x14ac:dyDescent="0.2">
      <c r="B1" s="85" t="s">
        <v>53</v>
      </c>
      <c r="C1" s="84"/>
      <c r="D1" s="84"/>
      <c r="E1" s="84"/>
      <c r="F1" s="82"/>
      <c r="G1" s="82"/>
      <c r="H1" s="82"/>
      <c r="I1" s="82"/>
      <c r="J1" s="82"/>
      <c r="K1" s="82"/>
      <c r="L1" s="82"/>
      <c r="M1" s="82"/>
    </row>
    <row r="2" spans="1:13" ht="23.25" customHeight="1" x14ac:dyDescent="0.2">
      <c r="A2" s="221">
        <v>1</v>
      </c>
      <c r="B2" s="520" t="s">
        <v>3259</v>
      </c>
      <c r="C2" s="520"/>
      <c r="D2" s="520"/>
      <c r="E2" s="520"/>
      <c r="F2" s="520"/>
      <c r="G2" s="520"/>
      <c r="H2" s="520"/>
      <c r="I2" s="82"/>
      <c r="J2" s="82"/>
      <c r="K2" s="82"/>
      <c r="L2" s="82"/>
      <c r="M2" s="82"/>
    </row>
    <row r="3" spans="1:13" ht="24.75" customHeight="1" x14ac:dyDescent="0.2">
      <c r="A3" s="221">
        <v>2</v>
      </c>
      <c r="B3" s="520" t="s">
        <v>3271</v>
      </c>
      <c r="C3" s="520"/>
      <c r="D3" s="520"/>
      <c r="E3" s="520"/>
      <c r="F3" s="520"/>
      <c r="G3" s="520"/>
      <c r="H3" s="520"/>
      <c r="I3" s="82"/>
      <c r="J3" s="82"/>
      <c r="K3" s="82"/>
      <c r="L3" s="82"/>
      <c r="M3" s="82"/>
    </row>
    <row r="4" spans="1:13" ht="60" customHeight="1" x14ac:dyDescent="0.2">
      <c r="A4" s="221">
        <v>3</v>
      </c>
      <c r="B4" s="520" t="s">
        <v>3458</v>
      </c>
      <c r="C4" s="520"/>
      <c r="D4" s="520"/>
      <c r="E4" s="520"/>
      <c r="F4" s="520"/>
      <c r="G4" s="520"/>
      <c r="H4" s="520"/>
      <c r="I4" s="82"/>
      <c r="J4" s="82"/>
      <c r="K4" s="82"/>
      <c r="L4" s="82"/>
      <c r="M4" s="82"/>
    </row>
    <row r="5" spans="1:13" ht="33" customHeight="1" x14ac:dyDescent="0.2">
      <c r="A5" s="221">
        <v>4</v>
      </c>
      <c r="B5" s="520" t="s">
        <v>3262</v>
      </c>
      <c r="C5" s="520"/>
      <c r="D5" s="520"/>
      <c r="E5" s="520"/>
      <c r="F5" s="520"/>
      <c r="G5" s="520"/>
      <c r="H5" s="520"/>
      <c r="I5" s="82"/>
      <c r="J5" s="82"/>
      <c r="K5" s="82"/>
      <c r="L5" s="82"/>
      <c r="M5" s="82"/>
    </row>
    <row r="6" spans="1:13" ht="33" customHeight="1" x14ac:dyDescent="0.2">
      <c r="A6" s="221">
        <v>5</v>
      </c>
      <c r="B6" s="520" t="s">
        <v>3263</v>
      </c>
      <c r="C6" s="520"/>
      <c r="D6" s="520"/>
      <c r="E6" s="520"/>
      <c r="F6" s="520"/>
      <c r="G6" s="520"/>
      <c r="H6" s="520"/>
      <c r="I6" s="82"/>
      <c r="J6" s="82"/>
      <c r="K6" s="82"/>
      <c r="L6" s="82"/>
      <c r="M6" s="82"/>
    </row>
    <row r="7" spans="1:13" ht="24" customHeight="1" x14ac:dyDescent="0.2">
      <c r="A7" s="221">
        <v>6</v>
      </c>
      <c r="B7" s="520" t="s">
        <v>3261</v>
      </c>
      <c r="C7" s="520"/>
      <c r="D7" s="520"/>
      <c r="E7" s="520"/>
      <c r="F7" s="520"/>
      <c r="G7" s="520"/>
      <c r="H7" s="520"/>
      <c r="I7" s="82"/>
      <c r="J7" s="82"/>
      <c r="K7" s="82"/>
      <c r="L7" s="82"/>
      <c r="M7" s="82"/>
    </row>
    <row r="8" spans="1:13" ht="24" customHeight="1" x14ac:dyDescent="0.2">
      <c r="A8" s="221"/>
      <c r="B8" s="526" t="s">
        <v>3459</v>
      </c>
      <c r="C8" s="526"/>
      <c r="D8" s="526"/>
      <c r="E8" s="526"/>
      <c r="F8" s="526"/>
      <c r="G8" s="526"/>
      <c r="H8" s="526"/>
      <c r="I8" s="82"/>
      <c r="J8" s="82"/>
      <c r="K8" s="82"/>
      <c r="L8" s="82"/>
      <c r="M8" s="82"/>
    </row>
    <row r="9" spans="1:13" ht="24" customHeight="1" x14ac:dyDescent="0.2">
      <c r="A9" s="221"/>
      <c r="B9" s="371"/>
      <c r="C9" s="371"/>
      <c r="D9" s="371"/>
      <c r="E9" s="371"/>
      <c r="F9" s="371"/>
      <c r="G9" s="371"/>
      <c r="H9" s="371"/>
      <c r="I9" s="82"/>
      <c r="J9" s="82"/>
      <c r="K9" s="82"/>
      <c r="L9" s="82"/>
      <c r="M9" s="82"/>
    </row>
    <row r="10" spans="1:13" ht="24" customHeight="1" x14ac:dyDescent="0.2">
      <c r="A10" s="221"/>
      <c r="B10" s="371"/>
      <c r="C10" s="371"/>
      <c r="D10" s="371"/>
      <c r="E10" s="371"/>
      <c r="F10" s="371"/>
      <c r="G10" s="371"/>
      <c r="H10" s="371"/>
      <c r="I10" s="82"/>
      <c r="J10" s="82"/>
      <c r="K10" s="82"/>
      <c r="L10" s="82"/>
      <c r="M10" s="82"/>
    </row>
    <row r="11" spans="1:13" ht="24" customHeight="1" x14ac:dyDescent="0.2">
      <c r="A11" s="523" t="s">
        <v>2346</v>
      </c>
      <c r="B11" s="523"/>
      <c r="C11" s="523"/>
      <c r="D11" s="523"/>
      <c r="E11" s="523"/>
      <c r="F11" s="523"/>
      <c r="G11" s="523"/>
      <c r="H11" s="523"/>
      <c r="I11" s="523"/>
      <c r="J11" s="82"/>
      <c r="K11" s="82"/>
      <c r="L11" s="82"/>
      <c r="M11" s="82"/>
    </row>
    <row r="12" spans="1:13" ht="37.5" customHeight="1" x14ac:dyDescent="0.2">
      <c r="A12" s="4"/>
      <c r="B12" s="242" t="s">
        <v>3525</v>
      </c>
      <c r="C12" s="242"/>
      <c r="D12" s="242"/>
      <c r="E12" s="242"/>
      <c r="F12" s="242"/>
      <c r="G12" s="242"/>
      <c r="H12" s="89"/>
      <c r="I12" s="82"/>
      <c r="J12" s="82"/>
      <c r="K12" s="82"/>
      <c r="L12" s="82"/>
      <c r="M12" s="82"/>
    </row>
    <row r="13" spans="1:13" ht="33" customHeight="1" x14ac:dyDescent="0.2">
      <c r="B13" s="222" t="s">
        <v>2444</v>
      </c>
      <c r="C13" s="521">
        <v>163090</v>
      </c>
      <c r="D13" s="522"/>
      <c r="E13" s="191"/>
      <c r="F13" s="192"/>
      <c r="G13" s="192"/>
      <c r="H13" s="192"/>
      <c r="I13" s="192"/>
      <c r="J13" s="82"/>
      <c r="K13" s="82"/>
      <c r="L13" s="82"/>
      <c r="M13" s="82"/>
    </row>
    <row r="14" spans="1:13" ht="47.25" customHeight="1" x14ac:dyDescent="0.2">
      <c r="A14" s="525"/>
      <c r="B14" s="517" t="s">
        <v>3181</v>
      </c>
      <c r="C14" s="517" t="s">
        <v>3229</v>
      </c>
      <c r="D14" s="517"/>
      <c r="E14" s="518" t="s">
        <v>3132</v>
      </c>
      <c r="F14" s="518"/>
      <c r="G14" s="518" t="s">
        <v>3135</v>
      </c>
      <c r="H14" s="518"/>
      <c r="I14" s="515" t="s">
        <v>3264</v>
      </c>
      <c r="J14" s="223"/>
      <c r="K14" s="223"/>
      <c r="L14" s="223"/>
      <c r="M14" s="223"/>
    </row>
    <row r="15" spans="1:13" ht="24" customHeight="1" x14ac:dyDescent="0.2">
      <c r="A15" s="525"/>
      <c r="B15" s="518"/>
      <c r="C15" s="224" t="s">
        <v>3130</v>
      </c>
      <c r="D15" s="224" t="s">
        <v>3131</v>
      </c>
      <c r="E15" s="252" t="s">
        <v>3133</v>
      </c>
      <c r="F15" s="252" t="s">
        <v>3134</v>
      </c>
      <c r="G15" s="252" t="s">
        <v>3136</v>
      </c>
      <c r="H15" s="252" t="s">
        <v>3137</v>
      </c>
      <c r="I15" s="516"/>
      <c r="J15" s="223"/>
      <c r="K15" s="223"/>
      <c r="L15" s="223"/>
      <c r="M15" s="223"/>
    </row>
    <row r="16" spans="1:13" ht="90" customHeight="1" x14ac:dyDescent="0.2">
      <c r="A16" s="392"/>
      <c r="B16" s="475" t="str">
        <f>+'4_PRIORIZADA_MPIO'!L11</f>
        <v>Ampliar la cobertura de educación primaria y el apoyo a la salud preventiva</v>
      </c>
      <c r="C16" s="476">
        <v>35000</v>
      </c>
      <c r="D16" s="476">
        <f>+C16*35%</f>
        <v>12250</v>
      </c>
      <c r="E16" s="476">
        <f t="shared" ref="E16:E17" si="0">D16*0.49</f>
        <v>6002.5</v>
      </c>
      <c r="F16" s="476">
        <f t="shared" ref="F16:F17" si="1">D16*0.51</f>
        <v>6247.5</v>
      </c>
      <c r="G16" s="476">
        <f t="shared" ref="G16:G17" si="2">D16*0.6</f>
        <v>7350</v>
      </c>
      <c r="H16" s="476">
        <f t="shared" ref="H16:H17" si="3">D16*0.4</f>
        <v>4900</v>
      </c>
      <c r="I16" s="477" t="s">
        <v>3260</v>
      </c>
      <c r="J16" s="223"/>
      <c r="K16" s="223"/>
      <c r="L16" s="223"/>
      <c r="M16" s="223"/>
    </row>
    <row r="17" spans="1:13" ht="89.25" customHeight="1" x14ac:dyDescent="0.2">
      <c r="A17" s="392"/>
      <c r="B17" s="475" t="str">
        <f>+'4_PRIORIZADA_MPIO'!L12</f>
        <v>Ampliar el desarrollo economico local y la competitividad turística</v>
      </c>
      <c r="C17" s="476">
        <v>20000</v>
      </c>
      <c r="D17" s="476">
        <f t="shared" ref="D17" si="4">C17*0.6</f>
        <v>12000</v>
      </c>
      <c r="E17" s="476">
        <f t="shared" si="0"/>
        <v>5880</v>
      </c>
      <c r="F17" s="476">
        <f t="shared" si="1"/>
        <v>6120</v>
      </c>
      <c r="G17" s="476">
        <f t="shared" si="2"/>
        <v>7200</v>
      </c>
      <c r="H17" s="476">
        <f t="shared" si="3"/>
        <v>4800</v>
      </c>
      <c r="I17" s="477" t="s">
        <v>3260</v>
      </c>
      <c r="J17" s="223"/>
      <c r="K17" s="223"/>
      <c r="L17" s="223"/>
      <c r="M17" s="223"/>
    </row>
    <row r="18" spans="1:13" ht="117.75" customHeight="1" x14ac:dyDescent="0.2">
      <c r="A18" s="392"/>
      <c r="B18" s="475" t="str">
        <f>+'4_PRIORIZADA_MPIO'!L13</f>
        <v>Ampliar  cobertura de servicios basicos ( Introduccion de agua potable, Alcantarillados sanitarios, Manejo de Desechos Solidos, Plantas de tratamiento)</v>
      </c>
      <c r="C18" s="476">
        <v>25000</v>
      </c>
      <c r="D18" s="476">
        <f>C18*0.6</f>
        <v>15000</v>
      </c>
      <c r="E18" s="476">
        <f>D18*0.49</f>
        <v>7350</v>
      </c>
      <c r="F18" s="476">
        <f>D18*0.51</f>
        <v>7650</v>
      </c>
      <c r="G18" s="476">
        <f>D18*0.6</f>
        <v>9000</v>
      </c>
      <c r="H18" s="476">
        <f>D18*0.4</f>
        <v>6000</v>
      </c>
      <c r="I18" s="477" t="s">
        <v>3260</v>
      </c>
      <c r="J18" s="223"/>
      <c r="K18" s="223"/>
      <c r="L18" s="223"/>
      <c r="M18" s="223"/>
    </row>
    <row r="19" spans="1:13" ht="94.5" customHeight="1" x14ac:dyDescent="0.2">
      <c r="A19" s="216"/>
      <c r="B19" s="475" t="str">
        <f>+'4_PRIORIZADA_MPIO'!L14</f>
        <v>Ampliar  la participación ciudadana ( Hombres, Mujeres, Jovenes y Niños)</v>
      </c>
      <c r="C19" s="476">
        <v>18090</v>
      </c>
      <c r="D19" s="476">
        <f>C19*0.6</f>
        <v>10854</v>
      </c>
      <c r="E19" s="476">
        <f>D19*0.49</f>
        <v>5318.46</v>
      </c>
      <c r="F19" s="476">
        <f>D19*0.51</f>
        <v>5535.54</v>
      </c>
      <c r="G19" s="476">
        <f>D19*0.6</f>
        <v>6512.4</v>
      </c>
      <c r="H19" s="476">
        <f>D19*0.4</f>
        <v>4341.6000000000004</v>
      </c>
      <c r="I19" s="477" t="s">
        <v>3260</v>
      </c>
      <c r="J19" s="223"/>
      <c r="K19" s="223"/>
      <c r="L19" s="223"/>
      <c r="M19" s="223"/>
    </row>
    <row r="20" spans="1:13" ht="105" customHeight="1" x14ac:dyDescent="0.2">
      <c r="A20" s="216"/>
      <c r="B20" s="475" t="str">
        <f>+'4_PRIORIZADA_MPIO'!L15</f>
        <v xml:space="preserve">Áreas con ordenamiento vial ,                                        Personas que utilizan el servicio de transporte público ,                                  Espacios públicos limpios y con ornato                           </v>
      </c>
      <c r="C20" s="476">
        <v>65000</v>
      </c>
      <c r="D20" s="476">
        <f>C20*0.6</f>
        <v>39000</v>
      </c>
      <c r="E20" s="476">
        <f>D20*0.49</f>
        <v>19110</v>
      </c>
      <c r="F20" s="476">
        <f>D20*0.51</f>
        <v>19890</v>
      </c>
      <c r="G20" s="476">
        <f>D20*0.6</f>
        <v>23400</v>
      </c>
      <c r="H20" s="476">
        <f>D20*0.4</f>
        <v>15600</v>
      </c>
      <c r="I20" s="477" t="s">
        <v>3260</v>
      </c>
      <c r="J20" s="223"/>
      <c r="K20" s="223"/>
      <c r="L20" s="223"/>
      <c r="M20" s="223"/>
    </row>
    <row r="21" spans="1:13" ht="15.75" x14ac:dyDescent="0.25">
      <c r="B21" s="241" t="s">
        <v>3283</v>
      </c>
    </row>
    <row r="23" spans="1:13" s="239" customFormat="1" x14ac:dyDescent="0.2"/>
    <row r="24" spans="1:13" ht="18.75" x14ac:dyDescent="0.3">
      <c r="B24" s="73" t="s">
        <v>3268</v>
      </c>
    </row>
    <row r="25" spans="1:13" ht="15" x14ac:dyDescent="0.25">
      <c r="A25" s="240" t="s">
        <v>3255</v>
      </c>
      <c r="B25" s="209"/>
      <c r="C25" s="209"/>
      <c r="D25" s="209"/>
      <c r="E25" s="209"/>
      <c r="F25" s="209"/>
      <c r="G25" s="209"/>
      <c r="H25" s="209"/>
    </row>
    <row r="26" spans="1:13" ht="15" x14ac:dyDescent="0.25">
      <c r="A26" s="209">
        <v>1</v>
      </c>
      <c r="B26" s="519" t="s">
        <v>3271</v>
      </c>
      <c r="C26" s="519"/>
      <c r="D26" s="519"/>
      <c r="E26" s="519"/>
      <c r="F26" s="519"/>
      <c r="G26" s="519"/>
      <c r="H26" s="519"/>
    </row>
    <row r="27" spans="1:13" ht="15" x14ac:dyDescent="0.25">
      <c r="A27" s="209">
        <v>2</v>
      </c>
      <c r="B27" s="209" t="s">
        <v>3280</v>
      </c>
      <c r="C27" s="209"/>
      <c r="D27" s="209"/>
      <c r="E27" s="209"/>
      <c r="F27" s="209"/>
      <c r="G27" s="209"/>
      <c r="H27" s="209"/>
    </row>
    <row r="28" spans="1:13" ht="15" x14ac:dyDescent="0.25">
      <c r="A28" s="209">
        <v>3</v>
      </c>
      <c r="B28" s="209" t="s">
        <v>3281</v>
      </c>
      <c r="C28" s="209"/>
      <c r="D28" s="209"/>
      <c r="E28" s="209"/>
      <c r="F28" s="209"/>
      <c r="G28" s="209"/>
      <c r="H28" s="209"/>
    </row>
    <row r="29" spans="1:13" ht="15" x14ac:dyDescent="0.25">
      <c r="A29" s="209">
        <v>4</v>
      </c>
      <c r="B29" s="209" t="s">
        <v>3282</v>
      </c>
      <c r="C29" s="209"/>
      <c r="D29" s="209"/>
      <c r="E29" s="209"/>
      <c r="F29" s="209"/>
      <c r="G29" s="209"/>
      <c r="H29" s="209"/>
    </row>
    <row r="30" spans="1:13" ht="7.5" customHeight="1" x14ac:dyDescent="0.25">
      <c r="A30" s="209"/>
      <c r="B30" s="209"/>
      <c r="C30" s="209"/>
      <c r="D30" s="209"/>
      <c r="E30" s="209"/>
      <c r="F30" s="209"/>
      <c r="G30" s="209"/>
      <c r="H30" s="209"/>
    </row>
    <row r="31" spans="1:13" ht="19.5" customHeight="1" x14ac:dyDescent="0.2">
      <c r="B31" s="518" t="s">
        <v>3272</v>
      </c>
      <c r="C31" s="518" t="s">
        <v>3273</v>
      </c>
      <c r="D31" s="518"/>
      <c r="E31" s="518" t="s">
        <v>3276</v>
      </c>
      <c r="F31" s="518"/>
      <c r="G31" s="524" t="s">
        <v>3279</v>
      </c>
      <c r="H31" s="227"/>
      <c r="I31" s="234"/>
    </row>
    <row r="32" spans="1:13" ht="25.5" customHeight="1" x14ac:dyDescent="0.2">
      <c r="B32" s="518"/>
      <c r="C32" s="224" t="s">
        <v>3274</v>
      </c>
      <c r="D32" s="224" t="s">
        <v>3275</v>
      </c>
      <c r="E32" s="224" t="s">
        <v>3277</v>
      </c>
      <c r="F32" s="224" t="s">
        <v>3278</v>
      </c>
      <c r="G32" s="517"/>
      <c r="H32" s="235"/>
      <c r="I32" s="234"/>
    </row>
    <row r="33" spans="2:9" ht="53.25" customHeight="1" x14ac:dyDescent="0.2">
      <c r="B33" s="225" t="str">
        <f>'4_PRIORIZADA_MPIO'!L12</f>
        <v>Ampliar el desarrollo economico local y la competitividad turística</v>
      </c>
      <c r="C33" s="228">
        <v>2</v>
      </c>
      <c r="D33" s="229" t="s">
        <v>3269</v>
      </c>
      <c r="E33" s="226"/>
      <c r="F33" s="226">
        <v>2</v>
      </c>
      <c r="G33" s="236" t="s">
        <v>3270</v>
      </c>
      <c r="H33" s="232"/>
      <c r="I33" s="233"/>
    </row>
  </sheetData>
  <mergeCells count="20">
    <mergeCell ref="B2:H2"/>
    <mergeCell ref="B3:H3"/>
    <mergeCell ref="B4:H4"/>
    <mergeCell ref="B5:H5"/>
    <mergeCell ref="B8:H8"/>
    <mergeCell ref="C31:D31"/>
    <mergeCell ref="E31:F31"/>
    <mergeCell ref="B31:B32"/>
    <mergeCell ref="G31:G32"/>
    <mergeCell ref="A14:A15"/>
    <mergeCell ref="C14:D14"/>
    <mergeCell ref="E14:F14"/>
    <mergeCell ref="G14:H14"/>
    <mergeCell ref="I14:I15"/>
    <mergeCell ref="B14:B15"/>
    <mergeCell ref="B26:H26"/>
    <mergeCell ref="B6:H6"/>
    <mergeCell ref="B7:H7"/>
    <mergeCell ref="C13:D13"/>
    <mergeCell ref="A11:I11"/>
  </mergeCells>
  <pageMargins left="1.5748031496062993" right="0.70866141732283472" top="0.39370078740157483" bottom="0.74803149606299213" header="0.31496062992125984" footer="0.31496062992125984"/>
  <pageSetup paperSize="261" scale="7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31"/>
  <sheetViews>
    <sheetView topLeftCell="A16" zoomScale="70" zoomScaleNormal="70" workbookViewId="0">
      <selection activeCell="J17" sqref="J17"/>
    </sheetView>
  </sheetViews>
  <sheetFormatPr baseColWidth="10" defaultColWidth="10.85546875" defaultRowHeight="12.75" x14ac:dyDescent="0.2"/>
  <cols>
    <col min="1" max="1" width="7.42578125" style="86" customWidth="1"/>
    <col min="2" max="2" width="23.140625" style="86" customWidth="1"/>
    <col min="3" max="3" width="17.28515625" style="86" customWidth="1"/>
    <col min="4" max="5" width="13.140625" style="86" customWidth="1"/>
    <col min="6" max="6" width="30.7109375" style="86" customWidth="1"/>
    <col min="7" max="7" width="41.28515625" style="86" customWidth="1"/>
    <col min="8" max="8" width="10.85546875" style="86"/>
    <col min="9" max="9" width="21.7109375" style="86" customWidth="1"/>
    <col min="10" max="16384" width="10.85546875" style="86"/>
  </cols>
  <sheetData>
    <row r="1" spans="1:10" ht="18.75" customHeight="1" x14ac:dyDescent="0.2">
      <c r="A1" s="87" t="s">
        <v>19</v>
      </c>
      <c r="B1" s="88"/>
      <c r="C1" s="88"/>
      <c r="D1" s="88"/>
      <c r="E1" s="88"/>
      <c r="F1" s="88"/>
      <c r="G1" s="97"/>
      <c r="I1" s="154"/>
      <c r="J1" s="154"/>
    </row>
    <row r="2" spans="1:10" ht="18.75" customHeight="1" x14ac:dyDescent="0.2">
      <c r="A2" s="92">
        <v>1</v>
      </c>
      <c r="B2" s="91" t="s">
        <v>2354</v>
      </c>
      <c r="C2" s="92"/>
      <c r="D2" s="92"/>
      <c r="E2" s="92"/>
      <c r="F2" s="88"/>
      <c r="G2" s="97"/>
      <c r="I2" s="154"/>
      <c r="J2" s="154"/>
    </row>
    <row r="3" spans="1:10" ht="18.75" customHeight="1" x14ac:dyDescent="0.2">
      <c r="A3" s="92">
        <v>2</v>
      </c>
      <c r="B3" s="91" t="s">
        <v>2355</v>
      </c>
      <c r="C3" s="92"/>
      <c r="D3" s="92"/>
      <c r="E3" s="92"/>
      <c r="F3" s="88"/>
      <c r="G3" s="97"/>
      <c r="I3" s="154"/>
      <c r="J3" s="154"/>
    </row>
    <row r="4" spans="1:10" ht="18.75" customHeight="1" x14ac:dyDescent="0.2">
      <c r="A4" s="92">
        <v>3</v>
      </c>
      <c r="B4" s="190" t="s">
        <v>2376</v>
      </c>
      <c r="C4" s="92"/>
      <c r="D4" s="92"/>
      <c r="E4" s="92"/>
      <c r="F4" s="88"/>
      <c r="G4" s="97"/>
    </row>
    <row r="5" spans="1:10" ht="18.75" customHeight="1" x14ac:dyDescent="0.2">
      <c r="A5" s="92">
        <v>4</v>
      </c>
      <c r="B5" s="190" t="s">
        <v>3138</v>
      </c>
      <c r="C5" s="92"/>
      <c r="D5" s="92"/>
      <c r="E5" s="92"/>
      <c r="F5" s="88"/>
      <c r="G5" s="97"/>
    </row>
    <row r="6" spans="1:10" ht="18.75" customHeight="1" x14ac:dyDescent="0.2">
      <c r="A6" s="92">
        <v>5</v>
      </c>
      <c r="B6" s="190" t="s">
        <v>2378</v>
      </c>
      <c r="C6" s="92"/>
      <c r="D6" s="92"/>
      <c r="E6" s="92"/>
      <c r="F6" s="88"/>
      <c r="G6" s="97"/>
    </row>
    <row r="7" spans="1:10" ht="18.75" customHeight="1" x14ac:dyDescent="0.2">
      <c r="A7" s="92">
        <v>6</v>
      </c>
      <c r="B7" s="93" t="s">
        <v>2379</v>
      </c>
      <c r="C7" s="92"/>
      <c r="D7" s="92"/>
      <c r="E7" s="92"/>
      <c r="F7" s="88"/>
      <c r="G7" s="97"/>
    </row>
    <row r="8" spans="1:10" ht="18.75" customHeight="1" x14ac:dyDescent="0.2">
      <c r="A8" s="92">
        <v>7</v>
      </c>
      <c r="B8" s="93" t="s">
        <v>3139</v>
      </c>
      <c r="C8" s="92"/>
      <c r="D8" s="92"/>
      <c r="E8" s="92"/>
      <c r="F8" s="88"/>
      <c r="G8" s="97"/>
    </row>
    <row r="9" spans="1:10" ht="18.75" customHeight="1" x14ac:dyDescent="0.2">
      <c r="A9" s="92">
        <v>8</v>
      </c>
      <c r="B9" s="93" t="s">
        <v>2356</v>
      </c>
      <c r="C9" s="92"/>
      <c r="D9" s="92"/>
      <c r="E9" s="92"/>
      <c r="F9" s="88"/>
      <c r="G9" s="97"/>
    </row>
    <row r="10" spans="1:10" ht="18.75" customHeight="1" x14ac:dyDescent="0.2">
      <c r="A10" s="92"/>
      <c r="B10" s="390" t="s">
        <v>3460</v>
      </c>
      <c r="C10" s="388"/>
      <c r="D10" s="388"/>
      <c r="E10" s="388"/>
      <c r="F10" s="389"/>
      <c r="G10" s="97"/>
    </row>
    <row r="11" spans="1:10" ht="18.75" customHeight="1" x14ac:dyDescent="0.2">
      <c r="A11" s="92"/>
      <c r="B11" s="93"/>
      <c r="C11" s="92"/>
      <c r="D11" s="92"/>
      <c r="E11" s="92"/>
      <c r="F11" s="88"/>
      <c r="G11" s="97"/>
    </row>
    <row r="12" spans="1:10" ht="18.75" customHeight="1" x14ac:dyDescent="0.2">
      <c r="A12" s="92"/>
      <c r="B12" s="93"/>
      <c r="C12" s="92"/>
      <c r="D12" s="92"/>
      <c r="E12" s="92"/>
      <c r="F12" s="88"/>
      <c r="G12" s="97"/>
    </row>
    <row r="13" spans="1:10" ht="43.5" customHeight="1" x14ac:dyDescent="0.2">
      <c r="A13" s="529" t="s">
        <v>3267</v>
      </c>
      <c r="B13" s="530"/>
      <c r="C13" s="530"/>
      <c r="D13" s="530"/>
      <c r="E13" s="530"/>
      <c r="F13" s="530"/>
      <c r="G13" s="530"/>
    </row>
    <row r="14" spans="1:10" ht="40.5" customHeight="1" x14ac:dyDescent="0.2">
      <c r="A14" s="230" t="s">
        <v>3687</v>
      </c>
      <c r="B14" s="231"/>
      <c r="C14" s="231"/>
      <c r="D14" s="231"/>
      <c r="E14" s="231"/>
      <c r="F14" s="231"/>
      <c r="G14" s="89"/>
    </row>
    <row r="15" spans="1:10" ht="31.5" x14ac:dyDescent="0.2">
      <c r="A15" s="90" t="s">
        <v>2349</v>
      </c>
      <c r="B15" s="90" t="s">
        <v>2350</v>
      </c>
      <c r="C15" s="90" t="s">
        <v>2351</v>
      </c>
      <c r="D15" s="90" t="s">
        <v>2352</v>
      </c>
      <c r="E15" s="90" t="s">
        <v>2353</v>
      </c>
      <c r="F15" s="90" t="s">
        <v>2380</v>
      </c>
      <c r="G15" s="90" t="s">
        <v>2381</v>
      </c>
    </row>
    <row r="16" spans="1:10" ht="63" x14ac:dyDescent="0.2">
      <c r="A16" s="155">
        <v>1</v>
      </c>
      <c r="B16" s="94" t="s">
        <v>2375</v>
      </c>
      <c r="C16" s="94" t="s">
        <v>2445</v>
      </c>
      <c r="D16" s="94" t="s">
        <v>2377</v>
      </c>
      <c r="E16" s="94" t="s">
        <v>2377</v>
      </c>
      <c r="F16" s="94" t="s">
        <v>2382</v>
      </c>
      <c r="G16" s="94" t="s">
        <v>3180</v>
      </c>
    </row>
    <row r="17" spans="1:7" ht="63" x14ac:dyDescent="0.2">
      <c r="A17" s="155">
        <v>2</v>
      </c>
      <c r="B17" s="94" t="s">
        <v>2383</v>
      </c>
      <c r="C17" s="94" t="s">
        <v>2446</v>
      </c>
      <c r="D17" s="94" t="s">
        <v>2447</v>
      </c>
      <c r="E17" s="94" t="s">
        <v>2448</v>
      </c>
      <c r="F17" s="94" t="s">
        <v>2449</v>
      </c>
      <c r="G17" s="94" t="s">
        <v>3180</v>
      </c>
    </row>
    <row r="18" spans="1:7" ht="47.25" x14ac:dyDescent="0.2">
      <c r="A18" s="155">
        <v>3</v>
      </c>
      <c r="B18" s="94" t="s">
        <v>2384</v>
      </c>
      <c r="C18" s="94" t="s">
        <v>2450</v>
      </c>
      <c r="D18" s="94" t="s">
        <v>2451</v>
      </c>
      <c r="E18" s="94" t="s">
        <v>2448</v>
      </c>
      <c r="F18" s="94" t="s">
        <v>2452</v>
      </c>
      <c r="G18" s="94" t="s">
        <v>2453</v>
      </c>
    </row>
    <row r="19" spans="1:7" ht="63" x14ac:dyDescent="0.2">
      <c r="A19" s="155">
        <v>4</v>
      </c>
      <c r="B19" s="94" t="s">
        <v>2385</v>
      </c>
      <c r="C19" s="94" t="s">
        <v>2454</v>
      </c>
      <c r="D19" s="94" t="s">
        <v>2447</v>
      </c>
      <c r="E19" s="94" t="s">
        <v>2455</v>
      </c>
      <c r="F19" s="94" t="s">
        <v>2456</v>
      </c>
      <c r="G19" s="94" t="s">
        <v>2457</v>
      </c>
    </row>
    <row r="20" spans="1:7" ht="63" x14ac:dyDescent="0.2">
      <c r="A20" s="155">
        <v>5</v>
      </c>
      <c r="B20" s="94" t="s">
        <v>2386</v>
      </c>
      <c r="C20" s="94" t="s">
        <v>2458</v>
      </c>
      <c r="D20" s="94" t="s">
        <v>2377</v>
      </c>
      <c r="E20" s="94" t="s">
        <v>2448</v>
      </c>
      <c r="F20" s="94" t="s">
        <v>2459</v>
      </c>
      <c r="G20" s="94" t="s">
        <v>3180</v>
      </c>
    </row>
    <row r="21" spans="1:7" ht="31.5" x14ac:dyDescent="0.2">
      <c r="A21" s="155">
        <v>6</v>
      </c>
      <c r="B21" s="94" t="s">
        <v>3512</v>
      </c>
      <c r="C21" s="94" t="s">
        <v>3509</v>
      </c>
      <c r="D21" s="94" t="s">
        <v>2377</v>
      </c>
      <c r="E21" s="94" t="s">
        <v>2448</v>
      </c>
      <c r="F21" s="94" t="s">
        <v>2459</v>
      </c>
      <c r="G21" s="94" t="s">
        <v>3511</v>
      </c>
    </row>
    <row r="22" spans="1:7" ht="31.5" x14ac:dyDescent="0.2">
      <c r="A22" s="155">
        <v>7</v>
      </c>
      <c r="B22" s="94" t="s">
        <v>3513</v>
      </c>
      <c r="C22" s="94" t="s">
        <v>3514</v>
      </c>
      <c r="D22" s="94" t="s">
        <v>2447</v>
      </c>
      <c r="E22" s="94" t="s">
        <v>3515</v>
      </c>
      <c r="F22" s="94" t="s">
        <v>3516</v>
      </c>
      <c r="G22" s="94" t="s">
        <v>3511</v>
      </c>
    </row>
    <row r="23" spans="1:7" ht="63" x14ac:dyDescent="0.2">
      <c r="A23" s="155">
        <v>8</v>
      </c>
      <c r="B23" s="94" t="s">
        <v>3517</v>
      </c>
      <c r="C23" s="94" t="s">
        <v>3518</v>
      </c>
      <c r="D23" s="94" t="s">
        <v>2377</v>
      </c>
      <c r="E23" s="94" t="s">
        <v>2377</v>
      </c>
      <c r="F23" s="94" t="s">
        <v>2456</v>
      </c>
      <c r="G23" s="94" t="s">
        <v>3511</v>
      </c>
    </row>
    <row r="24" spans="1:7" ht="31.5" x14ac:dyDescent="0.2">
      <c r="A24" s="155">
        <v>9</v>
      </c>
      <c r="B24" s="94" t="s">
        <v>3519</v>
      </c>
      <c r="C24" s="94" t="s">
        <v>3514</v>
      </c>
      <c r="D24" s="94" t="s">
        <v>2377</v>
      </c>
      <c r="E24" s="94" t="s">
        <v>2377</v>
      </c>
      <c r="F24" s="94"/>
      <c r="G24" s="94" t="s">
        <v>3511</v>
      </c>
    </row>
    <row r="25" spans="1:7" ht="47.25" x14ac:dyDescent="0.2">
      <c r="A25" s="155">
        <v>10</v>
      </c>
      <c r="B25" s="94" t="s">
        <v>3520</v>
      </c>
      <c r="C25" s="94" t="s">
        <v>3518</v>
      </c>
      <c r="D25" s="94" t="s">
        <v>2451</v>
      </c>
      <c r="E25" s="94" t="s">
        <v>2451</v>
      </c>
      <c r="F25" s="94" t="s">
        <v>3521</v>
      </c>
      <c r="G25" s="94" t="s">
        <v>3511</v>
      </c>
    </row>
    <row r="26" spans="1:7" ht="47.25" x14ac:dyDescent="0.2">
      <c r="A26" s="155">
        <v>11</v>
      </c>
      <c r="B26" s="94" t="s">
        <v>3522</v>
      </c>
      <c r="C26" s="94" t="s">
        <v>3518</v>
      </c>
      <c r="D26" s="94" t="s">
        <v>2377</v>
      </c>
      <c r="E26" s="94" t="s">
        <v>2377</v>
      </c>
      <c r="F26" s="94" t="s">
        <v>2459</v>
      </c>
      <c r="G26" s="94" t="s">
        <v>3511</v>
      </c>
    </row>
    <row r="27" spans="1:7" ht="63" x14ac:dyDescent="0.2">
      <c r="A27" s="155">
        <v>12</v>
      </c>
      <c r="B27" s="94" t="s">
        <v>3523</v>
      </c>
      <c r="C27" s="94" t="s">
        <v>3518</v>
      </c>
      <c r="D27" s="94" t="s">
        <v>2377</v>
      </c>
      <c r="E27" s="94" t="s">
        <v>2451</v>
      </c>
      <c r="F27" s="94" t="s">
        <v>2456</v>
      </c>
      <c r="G27" s="94" t="s">
        <v>3511</v>
      </c>
    </row>
    <row r="28" spans="1:7" ht="47.25" x14ac:dyDescent="0.2">
      <c r="A28" s="155">
        <v>13</v>
      </c>
      <c r="B28" s="94" t="s">
        <v>3524</v>
      </c>
      <c r="C28" s="94" t="s">
        <v>3518</v>
      </c>
      <c r="D28" s="94" t="s">
        <v>2377</v>
      </c>
      <c r="E28" s="94" t="s">
        <v>2451</v>
      </c>
      <c r="F28" s="94" t="s">
        <v>2459</v>
      </c>
      <c r="G28" s="94" t="s">
        <v>3511</v>
      </c>
    </row>
    <row r="29" spans="1:7" ht="63" x14ac:dyDescent="0.2">
      <c r="A29" s="155">
        <v>14</v>
      </c>
      <c r="B29" s="94" t="s">
        <v>3508</v>
      </c>
      <c r="C29" s="94" t="s">
        <v>3509</v>
      </c>
      <c r="D29" s="94" t="s">
        <v>2377</v>
      </c>
      <c r="E29" s="94" t="s">
        <v>3510</v>
      </c>
      <c r="F29" s="94" t="s">
        <v>2456</v>
      </c>
      <c r="G29" s="94" t="s">
        <v>3511</v>
      </c>
    </row>
    <row r="30" spans="1:7" ht="83.25" customHeight="1" x14ac:dyDescent="0.2">
      <c r="A30" s="527" t="s">
        <v>3266</v>
      </c>
      <c r="B30" s="528"/>
      <c r="C30" s="528"/>
      <c r="D30" s="528"/>
      <c r="E30" s="528"/>
      <c r="F30" s="528"/>
      <c r="G30" s="528"/>
    </row>
    <row r="31" spans="1:7" ht="107.25" customHeight="1" x14ac:dyDescent="0.2"/>
  </sheetData>
  <mergeCells count="2">
    <mergeCell ref="A30:G30"/>
    <mergeCell ref="A13:G13"/>
  </mergeCells>
  <pageMargins left="0.70866141732283472" right="0.70866141732283472" top="1.5748031496062993" bottom="0.74803149606299213" header="0.31496062992125984" footer="0.31496062992125984"/>
  <pageSetup paperSize="261" scale="6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B62"/>
  <sheetViews>
    <sheetView view="pageBreakPreview" topLeftCell="Q18" zoomScale="86" zoomScaleNormal="39" zoomScaleSheetLayoutView="86" workbookViewId="0">
      <selection activeCell="W63" sqref="W63"/>
    </sheetView>
  </sheetViews>
  <sheetFormatPr baseColWidth="10" defaultRowHeight="15" x14ac:dyDescent="0.25"/>
  <cols>
    <col min="1" max="1" width="6.85546875" customWidth="1"/>
    <col min="2" max="2" width="22.85546875" customWidth="1"/>
    <col min="3" max="3" width="22.42578125" customWidth="1"/>
    <col min="5" max="5" width="8.28515625" customWidth="1"/>
    <col min="6" max="6" width="13.140625" customWidth="1"/>
    <col min="7" max="7" width="8.28515625" customWidth="1"/>
    <col min="8" max="8" width="14.7109375" customWidth="1"/>
    <col min="9" max="9" width="8.28515625" customWidth="1"/>
    <col min="10" max="10" width="15" customWidth="1"/>
    <col min="11" max="11" width="8.28515625" customWidth="1"/>
    <col min="12" max="12" width="15" customWidth="1"/>
    <col min="13" max="13" width="11.28515625" customWidth="1"/>
    <col min="14" max="14" width="14.7109375" customWidth="1"/>
    <col min="15" max="15" width="11.28515625" customWidth="1"/>
    <col min="16" max="16" width="14" customWidth="1"/>
    <col min="17" max="17" width="15.28515625" customWidth="1"/>
    <col min="18" max="18" width="17.42578125" customWidth="1"/>
    <col min="19" max="19" width="22.85546875" style="156" customWidth="1"/>
    <col min="20" max="20" width="18.28515625" style="145" customWidth="1"/>
    <col min="21" max="21" width="16.28515625" style="156" customWidth="1"/>
    <col min="22" max="22" width="10.42578125" customWidth="1"/>
    <col min="23" max="23" width="14.7109375" customWidth="1"/>
    <col min="24" max="24" width="15" customWidth="1"/>
    <col min="25" max="25" width="15.28515625" customWidth="1"/>
    <col min="26" max="26" width="16.85546875" customWidth="1"/>
    <col min="27" max="27" width="15.85546875" customWidth="1"/>
  </cols>
  <sheetData>
    <row r="1" spans="1:25" ht="15.75" x14ac:dyDescent="0.25">
      <c r="A1" s="76" t="s">
        <v>53</v>
      </c>
      <c r="B1" s="25"/>
      <c r="C1" s="25"/>
      <c r="D1" s="25"/>
      <c r="E1" s="25"/>
      <c r="F1" s="25"/>
      <c r="G1" s="25"/>
      <c r="H1" s="25"/>
      <c r="I1" s="25"/>
      <c r="J1" s="25"/>
      <c r="K1" s="25"/>
      <c r="L1" s="25"/>
      <c r="M1" s="25"/>
      <c r="N1" s="25"/>
      <c r="O1" s="25"/>
      <c r="P1" s="25"/>
      <c r="Q1" s="25"/>
      <c r="R1" s="25"/>
      <c r="S1" s="147"/>
      <c r="T1" s="64"/>
      <c r="U1" s="194"/>
      <c r="V1" s="25"/>
      <c r="W1" s="25"/>
      <c r="X1" s="25"/>
      <c r="Y1" s="25"/>
    </row>
    <row r="2" spans="1:25" s="23" customFormat="1" ht="16.5" customHeight="1" x14ac:dyDescent="0.25">
      <c r="A2" s="64">
        <v>1</v>
      </c>
      <c r="B2" s="25" t="s">
        <v>3140</v>
      </c>
      <c r="C2" s="25"/>
      <c r="D2" s="25"/>
      <c r="E2" s="25"/>
      <c r="F2" s="25"/>
      <c r="G2" s="25"/>
      <c r="H2" s="25"/>
      <c r="I2" s="25"/>
      <c r="J2" s="25"/>
      <c r="K2" s="25"/>
      <c r="L2" s="25"/>
      <c r="M2" s="25"/>
      <c r="N2" s="25"/>
      <c r="O2" s="25"/>
      <c r="P2" s="25"/>
      <c r="Q2" s="25"/>
      <c r="R2" s="25"/>
      <c r="S2" s="147"/>
      <c r="T2" s="64"/>
      <c r="U2" s="194"/>
      <c r="V2" s="25"/>
      <c r="W2" s="25"/>
      <c r="X2" s="25"/>
      <c r="Y2" s="25"/>
    </row>
    <row r="3" spans="1:25" s="23" customFormat="1" ht="16.5" customHeight="1" x14ac:dyDescent="0.25">
      <c r="A3" s="64">
        <v>2</v>
      </c>
      <c r="B3" s="585" t="s">
        <v>3496</v>
      </c>
      <c r="C3" s="585"/>
      <c r="D3" s="585"/>
      <c r="E3" s="585"/>
      <c r="F3" s="585"/>
      <c r="G3" s="585"/>
      <c r="H3" s="585"/>
      <c r="I3" s="585"/>
      <c r="J3" s="585"/>
      <c r="K3" s="585"/>
      <c r="L3" s="585"/>
      <c r="M3" s="585"/>
      <c r="N3" s="585"/>
      <c r="O3" s="585"/>
      <c r="P3" s="585"/>
      <c r="Q3" s="585"/>
      <c r="R3" s="585"/>
      <c r="S3" s="147"/>
      <c r="T3" s="64"/>
      <c r="U3" s="194"/>
      <c r="V3" s="25"/>
      <c r="W3" s="25"/>
      <c r="X3" s="25"/>
      <c r="Y3" s="25"/>
    </row>
    <row r="4" spans="1:25" s="251" customFormat="1" ht="29.25" customHeight="1" x14ac:dyDescent="0.25">
      <c r="A4" s="207">
        <v>3</v>
      </c>
      <c r="B4" s="593" t="s">
        <v>3497</v>
      </c>
      <c r="C4" s="593"/>
      <c r="D4" s="593"/>
      <c r="E4" s="593"/>
      <c r="F4" s="593"/>
      <c r="G4" s="593"/>
      <c r="H4" s="593"/>
      <c r="I4" s="593"/>
      <c r="J4" s="593"/>
      <c r="K4" s="593"/>
      <c r="L4" s="593"/>
      <c r="M4" s="593"/>
      <c r="N4" s="593"/>
      <c r="O4" s="593"/>
      <c r="P4" s="593"/>
      <c r="Q4" s="593"/>
      <c r="R4" s="593"/>
      <c r="S4" s="249"/>
      <c r="T4" s="207"/>
      <c r="U4" s="249"/>
      <c r="V4" s="250"/>
      <c r="W4" s="250"/>
      <c r="X4" s="250"/>
      <c r="Y4" s="250"/>
    </row>
    <row r="5" spans="1:25" s="23" customFormat="1" ht="16.5" customHeight="1" x14ac:dyDescent="0.25">
      <c r="A5" s="64">
        <v>4</v>
      </c>
      <c r="B5" s="587" t="s">
        <v>3461</v>
      </c>
      <c r="C5" s="587"/>
      <c r="D5" s="587"/>
      <c r="E5" s="587"/>
      <c r="F5" s="587"/>
      <c r="G5" s="587"/>
      <c r="H5" s="587"/>
      <c r="I5" s="587"/>
      <c r="J5" s="587"/>
      <c r="K5" s="587"/>
      <c r="L5" s="587"/>
      <c r="M5" s="587"/>
      <c r="N5" s="587"/>
      <c r="O5" s="587"/>
      <c r="P5" s="587"/>
      <c r="Q5" s="587"/>
      <c r="R5" s="587"/>
      <c r="S5" s="147"/>
      <c r="T5" s="64"/>
      <c r="U5" s="194"/>
      <c r="V5" s="25"/>
      <c r="W5" s="25"/>
      <c r="X5" s="25"/>
      <c r="Y5" s="25"/>
    </row>
    <row r="6" spans="1:25" s="23" customFormat="1" ht="33.75" customHeight="1" x14ac:dyDescent="0.25">
      <c r="A6" s="64">
        <v>5</v>
      </c>
      <c r="B6" s="587" t="s">
        <v>3498</v>
      </c>
      <c r="C6" s="587"/>
      <c r="D6" s="587"/>
      <c r="E6" s="587"/>
      <c r="F6" s="587"/>
      <c r="G6" s="587"/>
      <c r="H6" s="587"/>
      <c r="I6" s="587"/>
      <c r="J6" s="587"/>
      <c r="K6" s="587"/>
      <c r="L6" s="587"/>
      <c r="M6" s="587"/>
      <c r="N6" s="587"/>
      <c r="O6" s="587"/>
      <c r="P6" s="587"/>
      <c r="Q6" s="587"/>
      <c r="R6" s="587"/>
      <c r="S6" s="148"/>
      <c r="T6" s="207"/>
      <c r="U6" s="193"/>
      <c r="V6" s="25"/>
      <c r="W6" s="25"/>
      <c r="X6" s="25"/>
      <c r="Y6" s="25"/>
    </row>
    <row r="7" spans="1:25" s="23" customFormat="1" ht="21.75" customHeight="1" x14ac:dyDescent="0.25">
      <c r="A7" s="64">
        <v>6</v>
      </c>
      <c r="B7" s="587" t="s">
        <v>2317</v>
      </c>
      <c r="C7" s="587"/>
      <c r="D7" s="587"/>
      <c r="E7" s="587"/>
      <c r="F7" s="587"/>
      <c r="G7" s="587"/>
      <c r="H7" s="587"/>
      <c r="I7" s="587"/>
      <c r="J7" s="587"/>
      <c r="K7" s="587"/>
      <c r="L7" s="587"/>
      <c r="M7" s="587"/>
      <c r="N7" s="587"/>
      <c r="O7" s="587"/>
      <c r="P7" s="587"/>
      <c r="Q7" s="587"/>
      <c r="R7" s="587"/>
      <c r="S7" s="148"/>
      <c r="T7" s="207"/>
      <c r="U7" s="193"/>
      <c r="V7" s="25"/>
      <c r="W7" s="25"/>
      <c r="X7" s="25"/>
      <c r="Y7" s="25"/>
    </row>
    <row r="8" spans="1:25" s="23" customFormat="1" ht="16.5" customHeight="1" x14ac:dyDescent="0.25">
      <c r="A8" s="64">
        <v>7</v>
      </c>
      <c r="B8" s="587" t="s">
        <v>2316</v>
      </c>
      <c r="C8" s="587"/>
      <c r="D8" s="587"/>
      <c r="E8" s="587"/>
      <c r="F8" s="587"/>
      <c r="G8" s="587"/>
      <c r="H8" s="587"/>
      <c r="I8" s="587"/>
      <c r="J8" s="587"/>
      <c r="K8" s="587"/>
      <c r="L8" s="587"/>
      <c r="M8" s="587"/>
      <c r="N8" s="587"/>
      <c r="O8" s="587"/>
      <c r="P8" s="587"/>
      <c r="Q8" s="587"/>
      <c r="R8" s="587"/>
      <c r="S8" s="148"/>
      <c r="T8" s="207"/>
      <c r="U8" s="193"/>
      <c r="V8" s="25"/>
      <c r="W8" s="25"/>
      <c r="X8" s="25"/>
      <c r="Y8" s="25"/>
    </row>
    <row r="9" spans="1:25" s="96" customFormat="1" ht="16.5" customHeight="1" x14ac:dyDescent="0.25">
      <c r="A9" s="95">
        <v>8</v>
      </c>
      <c r="B9" s="588" t="s">
        <v>3141</v>
      </c>
      <c r="C9" s="588"/>
      <c r="D9" s="588"/>
      <c r="E9" s="588"/>
      <c r="F9" s="588"/>
      <c r="G9" s="588"/>
      <c r="H9" s="588"/>
      <c r="I9" s="588"/>
      <c r="J9" s="588"/>
      <c r="K9" s="588"/>
      <c r="L9" s="588"/>
      <c r="M9" s="588"/>
      <c r="N9" s="588"/>
      <c r="O9" s="588"/>
      <c r="P9" s="588"/>
      <c r="Q9" s="588"/>
      <c r="R9" s="588"/>
      <c r="S9" s="149"/>
      <c r="T9" s="208"/>
      <c r="U9" s="195"/>
      <c r="V9" s="62"/>
      <c r="W9" s="62"/>
      <c r="X9" s="62"/>
      <c r="Y9" s="62"/>
    </row>
    <row r="10" spans="1:25" s="96" customFormat="1" ht="86.25" customHeight="1" x14ac:dyDescent="0.25">
      <c r="A10" s="95">
        <v>9</v>
      </c>
      <c r="B10" s="588" t="s">
        <v>3462</v>
      </c>
      <c r="C10" s="588"/>
      <c r="D10" s="588"/>
      <c r="E10" s="588"/>
      <c r="F10" s="588"/>
      <c r="G10" s="588"/>
      <c r="H10" s="588"/>
      <c r="I10" s="588"/>
      <c r="J10" s="588"/>
      <c r="K10" s="588"/>
      <c r="L10" s="588"/>
      <c r="M10" s="588"/>
      <c r="N10" s="588"/>
      <c r="O10" s="588"/>
      <c r="P10" s="588"/>
      <c r="Q10" s="588"/>
      <c r="R10" s="588"/>
      <c r="S10" s="149"/>
      <c r="T10" s="208"/>
      <c r="U10" s="195"/>
      <c r="V10" s="62"/>
      <c r="W10" s="62"/>
      <c r="X10" s="62"/>
      <c r="Y10" s="62"/>
    </row>
    <row r="11" spans="1:25" s="96" customFormat="1" ht="16.5" customHeight="1" x14ac:dyDescent="0.25">
      <c r="A11" s="95">
        <v>10</v>
      </c>
      <c r="B11" s="588" t="s">
        <v>3288</v>
      </c>
      <c r="C11" s="588"/>
      <c r="D11" s="588"/>
      <c r="E11" s="588"/>
      <c r="F11" s="588"/>
      <c r="G11" s="588"/>
      <c r="H11" s="588"/>
      <c r="I11" s="588"/>
      <c r="J11" s="588"/>
      <c r="K11" s="588"/>
      <c r="L11" s="588"/>
      <c r="M11" s="588"/>
      <c r="N11" s="588"/>
      <c r="O11" s="588"/>
      <c r="P11" s="588"/>
      <c r="Q11" s="588"/>
      <c r="R11" s="588"/>
      <c r="S11" s="206"/>
      <c r="T11" s="208"/>
      <c r="U11" s="206"/>
      <c r="V11" s="62"/>
      <c r="W11" s="62"/>
      <c r="X11" s="62"/>
      <c r="Y11" s="62"/>
    </row>
    <row r="12" spans="1:25" s="96" customFormat="1" ht="16.5" customHeight="1" x14ac:dyDescent="0.25">
      <c r="A12" s="95"/>
      <c r="B12" s="374"/>
      <c r="C12" s="374"/>
      <c r="D12" s="374"/>
      <c r="E12" s="374"/>
      <c r="F12" s="374"/>
      <c r="G12" s="374"/>
      <c r="H12" s="374"/>
      <c r="I12" s="374"/>
      <c r="J12" s="374"/>
      <c r="K12" s="374"/>
      <c r="L12" s="374"/>
      <c r="M12" s="374"/>
      <c r="N12" s="374"/>
      <c r="O12" s="374"/>
      <c r="P12" s="374"/>
      <c r="Q12" s="374"/>
      <c r="R12" s="374"/>
      <c r="S12" s="374"/>
      <c r="T12" s="208"/>
      <c r="U12" s="374"/>
      <c r="V12" s="62"/>
      <c r="W12" s="62"/>
      <c r="X12" s="62"/>
      <c r="Y12" s="62"/>
    </row>
    <row r="13" spans="1:25" s="23" customFormat="1" ht="38.25" customHeight="1" x14ac:dyDescent="0.25">
      <c r="A13" s="64"/>
      <c r="B13" s="589" t="s">
        <v>3495</v>
      </c>
      <c r="C13" s="589"/>
      <c r="D13" s="589"/>
      <c r="E13" s="589"/>
      <c r="F13" s="589"/>
      <c r="G13" s="589"/>
      <c r="H13" s="589"/>
      <c r="I13" s="589"/>
      <c r="J13" s="589"/>
      <c r="K13" s="589"/>
      <c r="L13" s="589"/>
      <c r="M13" s="589"/>
      <c r="N13" s="589"/>
      <c r="O13" s="589"/>
      <c r="P13" s="589"/>
      <c r="Q13" s="589"/>
      <c r="R13" s="589"/>
      <c r="S13" s="589"/>
      <c r="T13" s="589"/>
      <c r="U13" s="589"/>
      <c r="V13" s="589"/>
      <c r="W13" s="589"/>
      <c r="X13" s="25"/>
      <c r="Y13" s="25"/>
    </row>
    <row r="14" spans="1:25" s="23" customFormat="1" x14ac:dyDescent="0.25">
      <c r="A14" s="64"/>
      <c r="B14" s="25"/>
      <c r="C14" s="25"/>
      <c r="D14" s="25"/>
      <c r="E14" s="25"/>
      <c r="F14" s="25"/>
      <c r="G14" s="25"/>
      <c r="H14" s="25"/>
      <c r="I14" s="25"/>
      <c r="J14" s="25"/>
      <c r="K14" s="25"/>
      <c r="L14" s="25"/>
      <c r="M14" s="25"/>
      <c r="N14" s="25"/>
      <c r="O14" s="25"/>
      <c r="P14" s="25"/>
      <c r="Q14" s="25"/>
      <c r="R14" s="25"/>
      <c r="S14" s="237"/>
      <c r="T14" s="207"/>
      <c r="U14" s="237"/>
      <c r="V14" s="25"/>
      <c r="W14" s="25"/>
      <c r="X14" s="25"/>
      <c r="Y14" s="25"/>
    </row>
    <row r="15" spans="1:25" s="23" customFormat="1" ht="18.75" x14ac:dyDescent="0.25">
      <c r="A15" s="64"/>
      <c r="B15" s="242" t="s">
        <v>3688</v>
      </c>
      <c r="C15" s="242"/>
      <c r="D15" s="242"/>
      <c r="E15" s="242"/>
      <c r="F15" s="242"/>
      <c r="G15" s="242"/>
      <c r="H15" s="243"/>
      <c r="I15" s="25"/>
      <c r="J15" s="25"/>
      <c r="K15" s="25"/>
      <c r="L15" s="25"/>
      <c r="M15" s="25"/>
      <c r="N15" s="25"/>
      <c r="O15" s="25"/>
      <c r="P15" s="25"/>
      <c r="Q15" s="25"/>
      <c r="R15" s="25"/>
      <c r="S15" s="237"/>
      <c r="T15" s="207"/>
      <c r="U15" s="237"/>
      <c r="V15" s="25"/>
      <c r="W15" s="25"/>
      <c r="X15" s="25"/>
      <c r="Y15" s="25"/>
    </row>
    <row r="16" spans="1:25" s="23" customFormat="1" x14ac:dyDescent="0.25">
      <c r="A16" s="64"/>
      <c r="B16" s="25"/>
      <c r="C16" s="25"/>
      <c r="D16" s="25"/>
      <c r="E16" s="25"/>
      <c r="F16" s="25"/>
      <c r="G16" s="25"/>
      <c r="H16" s="25"/>
      <c r="I16" s="25"/>
      <c r="J16" s="25"/>
      <c r="K16" s="25"/>
      <c r="L16" s="25"/>
      <c r="M16" s="25"/>
      <c r="N16" s="25"/>
      <c r="O16" s="25"/>
      <c r="P16" s="25"/>
      <c r="Q16" s="25"/>
      <c r="R16" s="25"/>
      <c r="S16" s="237"/>
      <c r="T16" s="207"/>
      <c r="U16" s="237"/>
      <c r="V16" s="25"/>
      <c r="W16" s="25"/>
      <c r="X16" s="25"/>
      <c r="Y16" s="25"/>
    </row>
    <row r="17" spans="1:27" ht="25.5" customHeight="1" x14ac:dyDescent="0.25">
      <c r="A17" s="592" t="s">
        <v>3463</v>
      </c>
      <c r="B17" s="592"/>
      <c r="C17" s="592"/>
      <c r="D17" s="592"/>
      <c r="E17" s="592"/>
      <c r="F17" s="592"/>
      <c r="G17" s="592"/>
      <c r="H17" s="592"/>
      <c r="I17" s="592"/>
      <c r="J17" s="592"/>
      <c r="K17" s="592"/>
      <c r="L17" s="592"/>
      <c r="M17" s="592"/>
      <c r="N17" s="592"/>
      <c r="O17" s="592"/>
      <c r="P17" s="592"/>
      <c r="Q17" s="592"/>
      <c r="R17" s="592"/>
      <c r="S17" s="590"/>
      <c r="T17" s="590"/>
      <c r="U17" s="590"/>
      <c r="V17" s="590"/>
      <c r="W17" s="590"/>
      <c r="X17" s="590"/>
      <c r="Y17" s="590"/>
    </row>
    <row r="18" spans="1:27" ht="25.5" customHeight="1" x14ac:dyDescent="0.25">
      <c r="A18" s="253"/>
      <c r="B18" s="253"/>
      <c r="C18" s="253"/>
      <c r="D18" s="253"/>
      <c r="E18" s="253"/>
      <c r="F18" s="253"/>
      <c r="G18" s="253"/>
      <c r="H18" s="253"/>
      <c r="I18" s="253"/>
      <c r="J18" s="253"/>
      <c r="K18" s="253"/>
      <c r="L18" s="253"/>
      <c r="M18" s="372"/>
      <c r="N18" s="372"/>
      <c r="O18" s="372"/>
      <c r="P18" s="372"/>
      <c r="Q18" s="253"/>
      <c r="R18" s="253"/>
      <c r="S18" s="255"/>
      <c r="T18" s="255"/>
      <c r="U18" s="255"/>
      <c r="V18" s="255"/>
      <c r="W18" s="255"/>
      <c r="X18" s="255"/>
      <c r="Y18" s="255"/>
    </row>
    <row r="19" spans="1:27" ht="25.5" customHeight="1" x14ac:dyDescent="0.25">
      <c r="A19" s="253"/>
      <c r="B19" s="253"/>
      <c r="C19" s="580" t="s">
        <v>3338</v>
      </c>
      <c r="D19" s="580"/>
      <c r="E19" s="580"/>
      <c r="F19" s="580"/>
      <c r="G19" s="580"/>
      <c r="H19" s="580"/>
      <c r="I19" s="580"/>
      <c r="J19" s="580"/>
      <c r="K19" s="580"/>
      <c r="L19" s="580"/>
      <c r="M19" s="580"/>
      <c r="N19" s="580"/>
      <c r="O19" s="580"/>
      <c r="P19" s="580"/>
      <c r="Q19" s="580"/>
      <c r="R19" s="580"/>
      <c r="S19" s="574" t="s">
        <v>3339</v>
      </c>
      <c r="T19" s="575"/>
      <c r="U19" s="575"/>
      <c r="V19" s="575"/>
      <c r="W19" s="575"/>
      <c r="X19" s="575"/>
      <c r="Y19" s="575"/>
      <c r="Z19" s="575"/>
      <c r="AA19" s="576"/>
    </row>
    <row r="20" spans="1:27" s="209" customFormat="1" ht="28.35" customHeight="1" x14ac:dyDescent="0.25">
      <c r="A20" s="597" t="s">
        <v>3142</v>
      </c>
      <c r="B20" s="586" t="s">
        <v>3117</v>
      </c>
      <c r="C20" s="586" t="s">
        <v>2314</v>
      </c>
      <c r="D20" s="586" t="s">
        <v>2315</v>
      </c>
      <c r="E20" s="594" t="s">
        <v>3221</v>
      </c>
      <c r="F20" s="595"/>
      <c r="G20" s="595"/>
      <c r="H20" s="595"/>
      <c r="I20" s="595"/>
      <c r="J20" s="595"/>
      <c r="K20" s="595"/>
      <c r="L20" s="595"/>
      <c r="M20" s="595"/>
      <c r="N20" s="595"/>
      <c r="O20" s="595"/>
      <c r="P20" s="596"/>
      <c r="Q20" s="586" t="s">
        <v>2318</v>
      </c>
      <c r="R20" s="586" t="s">
        <v>2319</v>
      </c>
      <c r="S20" s="591" t="s">
        <v>2320</v>
      </c>
      <c r="T20" s="591" t="s">
        <v>3235</v>
      </c>
      <c r="U20" s="591"/>
      <c r="V20" s="577" t="s">
        <v>3238</v>
      </c>
      <c r="W20" s="578"/>
      <c r="X20" s="578"/>
      <c r="Y20" s="578"/>
      <c r="Z20" s="578"/>
      <c r="AA20" s="579"/>
    </row>
    <row r="21" spans="1:27" s="209" customFormat="1" ht="54" customHeight="1" x14ac:dyDescent="0.25">
      <c r="A21" s="597"/>
      <c r="B21" s="586"/>
      <c r="C21" s="586"/>
      <c r="D21" s="586"/>
      <c r="E21" s="205" t="s">
        <v>2321</v>
      </c>
      <c r="F21" s="205" t="s">
        <v>2324</v>
      </c>
      <c r="G21" s="205" t="s">
        <v>2325</v>
      </c>
      <c r="H21" s="205" t="s">
        <v>2326</v>
      </c>
      <c r="I21" s="205" t="s">
        <v>2327</v>
      </c>
      <c r="J21" s="205" t="s">
        <v>2328</v>
      </c>
      <c r="K21" s="205" t="s">
        <v>2329</v>
      </c>
      <c r="L21" s="205" t="s">
        <v>2330</v>
      </c>
      <c r="M21" s="373" t="s">
        <v>3499</v>
      </c>
      <c r="N21" s="373" t="s">
        <v>3500</v>
      </c>
      <c r="O21" s="373" t="s">
        <v>3501</v>
      </c>
      <c r="P21" s="373" t="s">
        <v>3502</v>
      </c>
      <c r="Q21" s="586"/>
      <c r="R21" s="586"/>
      <c r="S21" s="591"/>
      <c r="T21" s="254" t="s">
        <v>3236</v>
      </c>
      <c r="U21" s="254" t="s">
        <v>3237</v>
      </c>
      <c r="V21" s="204">
        <v>2017</v>
      </c>
      <c r="W21" s="204">
        <v>2018</v>
      </c>
      <c r="X21" s="204">
        <v>2019</v>
      </c>
      <c r="Y21" s="204">
        <v>2020</v>
      </c>
      <c r="Z21" s="391">
        <v>2021</v>
      </c>
      <c r="AA21" s="391">
        <v>2022</v>
      </c>
    </row>
    <row r="22" spans="1:27" s="209" customFormat="1" ht="65.25" customHeight="1" x14ac:dyDescent="0.25">
      <c r="A22" s="572">
        <v>1</v>
      </c>
      <c r="B22" s="572" t="str">
        <f>+'4_PRIORIZADA_MPIO'!F11</f>
        <v xml:space="preserve">Para el 2019, se ha incrementado la tasa de finalización en primaria en 7.1 puntos porcentuales (de 71.7 en 2013 a 78.8% en 2019)
</v>
      </c>
      <c r="C22" s="533" t="str">
        <f>+'4_PRIORIZADA_MPIO'!L11</f>
        <v>Ampliar la cobertura de educación primaria y el apoyo a la salud preventiva</v>
      </c>
      <c r="D22" s="603">
        <f>+'5_ANALISIS_POBLACION'!D16</f>
        <v>12250</v>
      </c>
      <c r="E22" s="581">
        <v>0</v>
      </c>
      <c r="F22" s="568">
        <f>SUM(V22:V31)</f>
        <v>0</v>
      </c>
      <c r="G22" s="603">
        <f>+D22</f>
        <v>12250</v>
      </c>
      <c r="H22" s="599">
        <f>SUM(W22:W31)</f>
        <v>0</v>
      </c>
      <c r="I22" s="603">
        <v>0</v>
      </c>
      <c r="J22" s="599">
        <f>SUM(X22:X31)</f>
        <v>0</v>
      </c>
      <c r="K22" s="581">
        <v>0</v>
      </c>
      <c r="L22" s="599">
        <f>SUM(Y22:Y31)</f>
        <v>0</v>
      </c>
      <c r="M22" s="582">
        <v>0</v>
      </c>
      <c r="N22" s="582">
        <f>SUM(Z22:Z31)</f>
        <v>0</v>
      </c>
      <c r="O22" s="582">
        <v>0</v>
      </c>
      <c r="P22" s="582">
        <f>+AA22+AA23+AA24+AA25+AA26+AA27+AA28+AA29+AA30+AA31</f>
        <v>0</v>
      </c>
      <c r="Q22" s="581" t="s">
        <v>3119</v>
      </c>
      <c r="R22" s="581" t="s">
        <v>3120</v>
      </c>
      <c r="S22" s="470" t="str">
        <f>+'10_POA'!H23</f>
        <v>Mejoramiento Escuela Primaria Rural Mixta Adrian Recinos Aldeas las Palmas, Coatepeque, Quetzaltenango.</v>
      </c>
      <c r="T22" s="436" t="str">
        <f>+'10_POA'!I23</f>
        <v>480 mts²</v>
      </c>
      <c r="U22" s="462"/>
      <c r="V22" s="463"/>
      <c r="W22" s="463"/>
      <c r="X22" s="463">
        <v>0</v>
      </c>
      <c r="Y22" s="463">
        <v>0</v>
      </c>
      <c r="Z22" s="463">
        <v>0</v>
      </c>
      <c r="AA22" s="463">
        <v>0</v>
      </c>
    </row>
    <row r="23" spans="1:27" s="209" customFormat="1" ht="70.5" customHeight="1" x14ac:dyDescent="0.25">
      <c r="A23" s="573"/>
      <c r="B23" s="573"/>
      <c r="C23" s="534"/>
      <c r="D23" s="603"/>
      <c r="E23" s="581"/>
      <c r="F23" s="569"/>
      <c r="G23" s="581"/>
      <c r="H23" s="599"/>
      <c r="I23" s="581"/>
      <c r="J23" s="599"/>
      <c r="K23" s="581"/>
      <c r="L23" s="599"/>
      <c r="M23" s="583"/>
      <c r="N23" s="583"/>
      <c r="O23" s="583"/>
      <c r="P23" s="583"/>
      <c r="Q23" s="581"/>
      <c r="R23" s="581"/>
      <c r="S23" s="470" t="str">
        <f>+'10_POA'!H24</f>
        <v>Mejoramiento Escuela Primaria Sofia Margarita Fingado zona 6, Coatepeque, Quetzaltenango</v>
      </c>
      <c r="T23" s="436" t="str">
        <f>+'10_POA'!I24</f>
        <v>190 mts²</v>
      </c>
      <c r="U23" s="462"/>
      <c r="V23" s="463"/>
      <c r="W23" s="463"/>
      <c r="X23" s="463">
        <v>0</v>
      </c>
      <c r="Y23" s="463">
        <v>0</v>
      </c>
      <c r="Z23" s="463">
        <v>0</v>
      </c>
      <c r="AA23" s="463">
        <v>0</v>
      </c>
    </row>
    <row r="24" spans="1:27" s="209" customFormat="1" ht="55.5" customHeight="1" x14ac:dyDescent="0.25">
      <c r="A24" s="573"/>
      <c r="B24" s="573"/>
      <c r="C24" s="534"/>
      <c r="D24" s="603"/>
      <c r="E24" s="581"/>
      <c r="F24" s="569"/>
      <c r="G24" s="581"/>
      <c r="H24" s="599"/>
      <c r="I24" s="581"/>
      <c r="J24" s="599"/>
      <c r="K24" s="581"/>
      <c r="L24" s="599"/>
      <c r="M24" s="583"/>
      <c r="N24" s="583"/>
      <c r="O24" s="583"/>
      <c r="P24" s="583"/>
      <c r="Q24" s="581"/>
      <c r="R24" s="581"/>
      <c r="S24" s="470" t="str">
        <f>+'10_POA'!H25</f>
        <v>Ampliacion Instituto Basico Manuel Colon Argueta zona 1, Coatepeque, Quetzaltenango</v>
      </c>
      <c r="T24" s="436" t="str">
        <f>+'10_POA'!I25</f>
        <v>100 mts²</v>
      </c>
      <c r="U24" s="462"/>
      <c r="V24" s="463"/>
      <c r="W24" s="463"/>
      <c r="X24" s="463">
        <v>0</v>
      </c>
      <c r="Y24" s="463">
        <v>0</v>
      </c>
      <c r="Z24" s="463">
        <v>0</v>
      </c>
      <c r="AA24" s="463">
        <v>0</v>
      </c>
    </row>
    <row r="25" spans="1:27" s="209" customFormat="1" ht="57.75" customHeight="1" x14ac:dyDescent="0.25">
      <c r="A25" s="573"/>
      <c r="B25" s="573"/>
      <c r="C25" s="534"/>
      <c r="D25" s="603"/>
      <c r="E25" s="581"/>
      <c r="F25" s="569"/>
      <c r="G25" s="581"/>
      <c r="H25" s="599"/>
      <c r="I25" s="581"/>
      <c r="J25" s="599"/>
      <c r="K25" s="581"/>
      <c r="L25" s="599"/>
      <c r="M25" s="583"/>
      <c r="N25" s="583"/>
      <c r="O25" s="583"/>
      <c r="P25" s="583"/>
      <c r="Q25" s="581"/>
      <c r="R25" s="581"/>
      <c r="S25" s="470" t="str">
        <f>+'10_POA'!H26</f>
        <v>Mejoramiento Escuela Primaria Parcelamiento El Pital, Coatepeque, Quetzaltenango</v>
      </c>
      <c r="T25" s="436" t="str">
        <f>+'10_POA'!I26</f>
        <v>250 mts²</v>
      </c>
      <c r="U25" s="462"/>
      <c r="V25" s="463"/>
      <c r="W25" s="463"/>
      <c r="X25" s="463">
        <v>0</v>
      </c>
      <c r="Y25" s="463">
        <v>0</v>
      </c>
      <c r="Z25" s="463">
        <v>0</v>
      </c>
      <c r="AA25" s="463">
        <v>0</v>
      </c>
    </row>
    <row r="26" spans="1:27" s="209" customFormat="1" ht="93" customHeight="1" x14ac:dyDescent="0.25">
      <c r="A26" s="573"/>
      <c r="B26" s="573"/>
      <c r="C26" s="534"/>
      <c r="D26" s="581"/>
      <c r="E26" s="581"/>
      <c r="F26" s="570"/>
      <c r="G26" s="581"/>
      <c r="H26" s="581"/>
      <c r="I26" s="581"/>
      <c r="J26" s="581"/>
      <c r="K26" s="581"/>
      <c r="L26" s="581"/>
      <c r="M26" s="583"/>
      <c r="N26" s="583"/>
      <c r="O26" s="583"/>
      <c r="P26" s="583"/>
      <c r="Q26" s="581"/>
      <c r="R26" s="581"/>
      <c r="S26" s="470" t="str">
        <f>+'10_POA'!H27</f>
        <v>Mejoramiento Escuela Primaria Caserio San Vicente Buenabaj, Aldeas La Esperanza y Santa Maria Naranjo, Coatepeque, Quetzaltenango</v>
      </c>
      <c r="T26" s="436" t="str">
        <f>+'10_POA'!I27</f>
        <v>541 mts²</v>
      </c>
      <c r="U26" s="462"/>
      <c r="V26" s="463"/>
      <c r="W26" s="463"/>
      <c r="X26" s="463">
        <v>0</v>
      </c>
      <c r="Y26" s="463">
        <v>0</v>
      </c>
      <c r="Z26" s="463">
        <v>0</v>
      </c>
      <c r="AA26" s="463">
        <v>0</v>
      </c>
    </row>
    <row r="27" spans="1:27" s="209" customFormat="1" ht="50.25" customHeight="1" x14ac:dyDescent="0.25">
      <c r="A27" s="573"/>
      <c r="B27" s="573"/>
      <c r="C27" s="534"/>
      <c r="D27" s="581"/>
      <c r="E27" s="581"/>
      <c r="F27" s="570"/>
      <c r="G27" s="581"/>
      <c r="H27" s="581"/>
      <c r="I27" s="581"/>
      <c r="J27" s="581"/>
      <c r="K27" s="581"/>
      <c r="L27" s="581"/>
      <c r="M27" s="583"/>
      <c r="N27" s="583"/>
      <c r="O27" s="583"/>
      <c r="P27" s="583"/>
      <c r="Q27" s="581"/>
      <c r="R27" s="581"/>
      <c r="S27" s="470" t="str">
        <f>+'10_POA'!H28</f>
        <v>Mejoramiento Escuela Primaria Barrio Guadalupe zona 4, Coatepeque, Quetzaltenango</v>
      </c>
      <c r="T27" s="436" t="str">
        <f>+'10_POA'!I28</f>
        <v>582 mts²</v>
      </c>
      <c r="U27" s="462"/>
      <c r="V27" s="463"/>
      <c r="W27" s="463"/>
      <c r="X27" s="463">
        <v>0</v>
      </c>
      <c r="Y27" s="463">
        <v>0</v>
      </c>
      <c r="Z27" s="463">
        <v>0</v>
      </c>
      <c r="AA27" s="463">
        <v>0</v>
      </c>
    </row>
    <row r="28" spans="1:27" s="209" customFormat="1" ht="50.25" customHeight="1" x14ac:dyDescent="0.25">
      <c r="A28" s="573"/>
      <c r="B28" s="573"/>
      <c r="C28" s="534"/>
      <c r="D28" s="581"/>
      <c r="E28" s="581"/>
      <c r="F28" s="570"/>
      <c r="G28" s="581"/>
      <c r="H28" s="581"/>
      <c r="I28" s="581"/>
      <c r="J28" s="581"/>
      <c r="K28" s="581"/>
      <c r="L28" s="581"/>
      <c r="M28" s="583"/>
      <c r="N28" s="583"/>
      <c r="O28" s="583"/>
      <c r="P28" s="583"/>
      <c r="Q28" s="581"/>
      <c r="R28" s="581"/>
      <c r="S28" s="470" t="str">
        <f>+'10_POA'!H29</f>
        <v>Subsidio a la Educacion del Municipio de Coatepeque, Quetzaltenango</v>
      </c>
      <c r="T28" s="291" t="str">
        <f>+'10_POA'!I29</f>
        <v>12 Unidad Monetaria</v>
      </c>
      <c r="U28" s="463"/>
      <c r="V28" s="463"/>
      <c r="W28" s="463"/>
      <c r="X28" s="463">
        <f>+W28</f>
        <v>0</v>
      </c>
      <c r="Y28" s="463">
        <f>+W28</f>
        <v>0</v>
      </c>
      <c r="Z28" s="463">
        <f>+W28</f>
        <v>0</v>
      </c>
      <c r="AA28" s="463">
        <f>+W28</f>
        <v>0</v>
      </c>
    </row>
    <row r="29" spans="1:27" s="209" customFormat="1" ht="93" customHeight="1" x14ac:dyDescent="0.25">
      <c r="A29" s="573"/>
      <c r="B29" s="573"/>
      <c r="C29" s="534"/>
      <c r="D29" s="581"/>
      <c r="E29" s="581"/>
      <c r="F29" s="570"/>
      <c r="G29" s="581"/>
      <c r="H29" s="581"/>
      <c r="I29" s="581"/>
      <c r="J29" s="581"/>
      <c r="K29" s="581"/>
      <c r="L29" s="581"/>
      <c r="M29" s="583"/>
      <c r="N29" s="583"/>
      <c r="O29" s="583"/>
      <c r="P29" s="583"/>
      <c r="Q29" s="581"/>
      <c r="R29" s="581"/>
      <c r="S29" s="470" t="str">
        <f>+'10_POA'!H30</f>
        <v>Dotacion de Aditivos Quimicos para el tratamiento de Agua Potable del Municipio de Coatepeque, Qetzaltenango</v>
      </c>
      <c r="T29" s="291" t="str">
        <f>+'10_POA'!I30</f>
        <v>12 Unidad Monetaria</v>
      </c>
      <c r="U29" s="463"/>
      <c r="V29" s="463"/>
      <c r="W29" s="463"/>
      <c r="X29" s="463">
        <f>+W29</f>
        <v>0</v>
      </c>
      <c r="Y29" s="463">
        <f>+W29</f>
        <v>0</v>
      </c>
      <c r="Z29" s="463">
        <f>+W29</f>
        <v>0</v>
      </c>
      <c r="AA29" s="463">
        <f>+W29</f>
        <v>0</v>
      </c>
    </row>
    <row r="30" spans="1:27" s="209" customFormat="1" ht="93" customHeight="1" x14ac:dyDescent="0.25">
      <c r="A30" s="573"/>
      <c r="B30" s="573"/>
      <c r="C30" s="534"/>
      <c r="D30" s="581"/>
      <c r="E30" s="581"/>
      <c r="F30" s="570"/>
      <c r="G30" s="581"/>
      <c r="H30" s="581"/>
      <c r="I30" s="581"/>
      <c r="J30" s="581"/>
      <c r="K30" s="581"/>
      <c r="L30" s="581"/>
      <c r="M30" s="583"/>
      <c r="N30" s="583"/>
      <c r="O30" s="583"/>
      <c r="P30" s="583"/>
      <c r="Q30" s="581"/>
      <c r="R30" s="581"/>
      <c r="S30" s="470" t="str">
        <f>+'10_POA'!H31</f>
        <v>Subsidio al tren de Aseo del Municipio de Coatepeque, quetzaltenango</v>
      </c>
      <c r="T30" s="291" t="str">
        <f>+'10_POA'!I31</f>
        <v>12 Unidad Monetaria</v>
      </c>
      <c r="U30" s="463"/>
      <c r="V30" s="463"/>
      <c r="W30" s="463"/>
      <c r="X30" s="463">
        <f>+W30</f>
        <v>0</v>
      </c>
      <c r="Y30" s="463">
        <f>+W30</f>
        <v>0</v>
      </c>
      <c r="Z30" s="463">
        <f>+W30</f>
        <v>0</v>
      </c>
      <c r="AA30" s="463">
        <f>+W30</f>
        <v>0</v>
      </c>
    </row>
    <row r="31" spans="1:27" s="209" customFormat="1" ht="54.75" customHeight="1" x14ac:dyDescent="0.25">
      <c r="A31" s="573"/>
      <c r="B31" s="573"/>
      <c r="C31" s="535"/>
      <c r="D31" s="581"/>
      <c r="E31" s="581"/>
      <c r="F31" s="571"/>
      <c r="G31" s="581"/>
      <c r="H31" s="581"/>
      <c r="I31" s="581"/>
      <c r="J31" s="581"/>
      <c r="K31" s="581"/>
      <c r="L31" s="581"/>
      <c r="M31" s="584"/>
      <c r="N31" s="584"/>
      <c r="O31" s="584"/>
      <c r="P31" s="584"/>
      <c r="Q31" s="581"/>
      <c r="R31" s="581"/>
      <c r="S31" s="470" t="str">
        <f>+'10_POA'!H32</f>
        <v xml:space="preserve">Subsidio a la salud y medio ambiente del Municipio de Coatepeque, Quetzaltenango </v>
      </c>
      <c r="T31" s="436" t="str">
        <f>+'10_POA'!I32</f>
        <v>12 Unidad Monetaria</v>
      </c>
      <c r="U31" s="462"/>
      <c r="V31" s="463"/>
      <c r="W31" s="463"/>
      <c r="X31" s="463">
        <v>0</v>
      </c>
      <c r="Y31" s="463">
        <v>0</v>
      </c>
      <c r="Z31" s="463">
        <v>0</v>
      </c>
      <c r="AA31" s="463">
        <v>0</v>
      </c>
    </row>
    <row r="32" spans="1:27" s="209" customFormat="1" ht="72" customHeight="1" x14ac:dyDescent="0.25">
      <c r="A32" s="565">
        <v>2</v>
      </c>
      <c r="B32" s="600" t="str">
        <f>+'4_PRIORIZADA_MPIO'!F12</f>
        <v xml:space="preserve">Para el 2019, se ha incrementado la posición del país en el índice de competitividad turística en 10 posiciones (de la posición 80 en 2015 a la 70 en 2019)
</v>
      </c>
      <c r="C32" s="598" t="str">
        <f>+'4_PRIORIZADA_MPIO'!L12</f>
        <v>Ampliar el desarrollo economico local y la competitividad turística</v>
      </c>
      <c r="D32" s="561">
        <f>+'5_ANALISIS_POBLACION'!D17</f>
        <v>12000</v>
      </c>
      <c r="E32" s="551">
        <v>0</v>
      </c>
      <c r="F32" s="539">
        <f>SUM(V27:V37)</f>
        <v>0</v>
      </c>
      <c r="G32" s="551">
        <v>12000</v>
      </c>
      <c r="H32" s="539">
        <f>SUM(W32:W37)</f>
        <v>0</v>
      </c>
      <c r="I32" s="551">
        <v>0</v>
      </c>
      <c r="J32" s="539">
        <f>SUM(X32:X37)</f>
        <v>0</v>
      </c>
      <c r="K32" s="551">
        <v>0</v>
      </c>
      <c r="L32" s="539">
        <f>SUM(Y32:Y37)</f>
        <v>0</v>
      </c>
      <c r="M32" s="536">
        <v>0</v>
      </c>
      <c r="N32" s="539">
        <f>SUM(Z32:Z37)</f>
        <v>0</v>
      </c>
      <c r="O32" s="536">
        <v>0</v>
      </c>
      <c r="P32" s="539">
        <f>SUM(AA32:AA37)</f>
        <v>0</v>
      </c>
      <c r="Q32" s="598" t="s">
        <v>3119</v>
      </c>
      <c r="R32" s="598" t="s">
        <v>3582</v>
      </c>
      <c r="S32" s="470" t="str">
        <f>+'10_POA'!H33</f>
        <v>Construccion puente vehicular en calle principal de lotificacion Dalmacia, Coatepeque, Quetzaltenango</v>
      </c>
      <c r="T32" s="256" t="str">
        <f>+'10_POA'!I33</f>
        <v>51 mts²</v>
      </c>
      <c r="U32" s="462"/>
      <c r="V32" s="463"/>
      <c r="W32" s="463"/>
      <c r="X32" s="463">
        <v>0</v>
      </c>
      <c r="Y32" s="463">
        <v>0</v>
      </c>
      <c r="Z32" s="463">
        <v>0</v>
      </c>
      <c r="AA32" s="463">
        <v>0</v>
      </c>
    </row>
    <row r="33" spans="1:28" s="209" customFormat="1" ht="110.25" customHeight="1" x14ac:dyDescent="0.25">
      <c r="A33" s="566"/>
      <c r="B33" s="601"/>
      <c r="C33" s="598"/>
      <c r="D33" s="562"/>
      <c r="E33" s="552"/>
      <c r="F33" s="540"/>
      <c r="G33" s="552"/>
      <c r="H33" s="540"/>
      <c r="I33" s="552"/>
      <c r="J33" s="540"/>
      <c r="K33" s="552"/>
      <c r="L33" s="540"/>
      <c r="M33" s="537"/>
      <c r="N33" s="540"/>
      <c r="O33" s="537"/>
      <c r="P33" s="540"/>
      <c r="Q33" s="598"/>
      <c r="R33" s="598"/>
      <c r="S33" s="470" t="str">
        <f>+'10_POA'!H34</f>
        <v>Dotacion de Combustibles y Lubricantes para vehiculos Municipales y Maquinaria de construccion durante el año 2018 para la Municipalidad de Coatepeque, Quetzaltenango</v>
      </c>
      <c r="T33" s="452" t="str">
        <f>+'10_POA'!I34</f>
        <v>1,500,000 Unidad Monetaria</v>
      </c>
      <c r="U33" s="462"/>
      <c r="V33" s="463"/>
      <c r="W33" s="463"/>
      <c r="X33" s="463">
        <f>+W33</f>
        <v>0</v>
      </c>
      <c r="Y33" s="463">
        <f>+W33</f>
        <v>0</v>
      </c>
      <c r="Z33" s="463">
        <f>+W33</f>
        <v>0</v>
      </c>
      <c r="AA33" s="463">
        <f>+W33</f>
        <v>0</v>
      </c>
    </row>
    <row r="34" spans="1:28" s="209" customFormat="1" ht="78" customHeight="1" x14ac:dyDescent="0.25">
      <c r="A34" s="566"/>
      <c r="B34" s="601"/>
      <c r="C34" s="598"/>
      <c r="D34" s="562"/>
      <c r="E34" s="552"/>
      <c r="F34" s="540"/>
      <c r="G34" s="552"/>
      <c r="H34" s="540"/>
      <c r="I34" s="552"/>
      <c r="J34" s="540"/>
      <c r="K34" s="552"/>
      <c r="L34" s="540"/>
      <c r="M34" s="537"/>
      <c r="N34" s="540"/>
      <c r="O34" s="537"/>
      <c r="P34" s="540"/>
      <c r="Q34" s="598"/>
      <c r="R34" s="598"/>
      <c r="S34" s="470" t="str">
        <f>+'10_POA'!H35</f>
        <v>Mejoramiento calle con pavimento rigido en acceso principal a Colonia El Satelite  zona 1, Coatepeque, Quetzaltenango</v>
      </c>
      <c r="T34" s="435" t="str">
        <f>+'10_POA'!I35</f>
        <v>1486 mts²</v>
      </c>
      <c r="U34" s="462"/>
      <c r="V34" s="463"/>
      <c r="W34" s="463"/>
      <c r="X34" s="463">
        <v>0</v>
      </c>
      <c r="Y34" s="463">
        <v>0</v>
      </c>
      <c r="Z34" s="463">
        <v>0</v>
      </c>
      <c r="AA34" s="463">
        <v>0</v>
      </c>
    </row>
    <row r="35" spans="1:28" s="209" customFormat="1" ht="63" customHeight="1" x14ac:dyDescent="0.25">
      <c r="A35" s="566"/>
      <c r="B35" s="601"/>
      <c r="C35" s="598"/>
      <c r="D35" s="562"/>
      <c r="E35" s="552"/>
      <c r="F35" s="540"/>
      <c r="G35" s="552"/>
      <c r="H35" s="540"/>
      <c r="I35" s="552"/>
      <c r="J35" s="540"/>
      <c r="K35" s="552"/>
      <c r="L35" s="540"/>
      <c r="M35" s="537"/>
      <c r="N35" s="540"/>
      <c r="O35" s="537"/>
      <c r="P35" s="540"/>
      <c r="Q35" s="598"/>
      <c r="R35" s="598"/>
      <c r="S35" s="470" t="str">
        <f>+'10_POA'!H36</f>
        <v>Construccion puente vehicular en ruta entre Aldeas Colon y San Rafael Pacaya 2, Coatepeque, Quetzaltenango</v>
      </c>
      <c r="T35" s="435" t="str">
        <f>+'10_POA'!I36</f>
        <v>24 mts²</v>
      </c>
      <c r="U35" s="462"/>
      <c r="V35" s="463"/>
      <c r="W35" s="463"/>
      <c r="X35" s="463">
        <v>0</v>
      </c>
      <c r="Y35" s="463">
        <v>0</v>
      </c>
      <c r="Z35" s="463">
        <v>0</v>
      </c>
      <c r="AA35" s="463">
        <v>0</v>
      </c>
    </row>
    <row r="36" spans="1:28" s="209" customFormat="1" ht="101.25" customHeight="1" x14ac:dyDescent="0.25">
      <c r="A36" s="566"/>
      <c r="B36" s="601"/>
      <c r="C36" s="598"/>
      <c r="D36" s="562"/>
      <c r="E36" s="552"/>
      <c r="F36" s="540"/>
      <c r="G36" s="552"/>
      <c r="H36" s="540"/>
      <c r="I36" s="552"/>
      <c r="J36" s="540"/>
      <c r="K36" s="552"/>
      <c r="L36" s="540"/>
      <c r="M36" s="537"/>
      <c r="N36" s="540"/>
      <c r="O36" s="537"/>
      <c r="P36" s="540"/>
      <c r="Q36" s="598"/>
      <c r="R36" s="598"/>
      <c r="S36" s="470" t="str">
        <f>+'10_POA'!H37</f>
        <v>Subsidio y Fortalecimiento de la seguridad del area Urbana por medio del sistema de Videovigilancia del Municipio de Coatepeque, Quetzaltenango</v>
      </c>
      <c r="T36" s="457" t="str">
        <f>+'10_POA'!I37</f>
        <v>12 Unidad Monetaria</v>
      </c>
      <c r="U36" s="462"/>
      <c r="V36" s="463"/>
      <c r="W36" s="463"/>
      <c r="X36" s="463">
        <v>0</v>
      </c>
      <c r="Y36" s="463">
        <v>0</v>
      </c>
      <c r="Z36" s="463">
        <v>0</v>
      </c>
      <c r="AA36" s="463">
        <v>0</v>
      </c>
    </row>
    <row r="37" spans="1:28" s="209" customFormat="1" ht="69.75" customHeight="1" x14ac:dyDescent="0.25">
      <c r="A37" s="567"/>
      <c r="B37" s="602"/>
      <c r="C37" s="598"/>
      <c r="D37" s="535"/>
      <c r="E37" s="553"/>
      <c r="F37" s="535"/>
      <c r="G37" s="553"/>
      <c r="H37" s="535"/>
      <c r="I37" s="553"/>
      <c r="J37" s="535"/>
      <c r="K37" s="553"/>
      <c r="L37" s="535"/>
      <c r="M37" s="538"/>
      <c r="N37" s="541"/>
      <c r="O37" s="538"/>
      <c r="P37" s="541"/>
      <c r="Q37" s="598"/>
      <c r="R37" s="598"/>
      <c r="S37" s="470" t="str">
        <f>+'10_POA'!H38</f>
        <v>Construccion puente vehicular en acceso a lotificacion Adesco, Finca Las Virtudes Coatepeque, Quetzaltenango</v>
      </c>
      <c r="T37" s="435" t="str">
        <f>+'10_POA'!I38</f>
        <v>58 mts²</v>
      </c>
      <c r="U37" s="462"/>
      <c r="V37" s="463"/>
      <c r="W37" s="463"/>
      <c r="X37" s="463">
        <v>0</v>
      </c>
      <c r="Y37" s="463">
        <v>0</v>
      </c>
      <c r="Z37" s="463">
        <v>0</v>
      </c>
      <c r="AA37" s="463">
        <v>0</v>
      </c>
    </row>
    <row r="38" spans="1:28" s="209" customFormat="1" ht="62.25" customHeight="1" x14ac:dyDescent="0.25">
      <c r="A38" s="533">
        <v>3</v>
      </c>
      <c r="B38" s="564" t="str">
        <f>+'4_PRIORIZADA_MPIO'!F13</f>
        <v>Para el 2019, se ha incrementado en el país la capacidad de resiliencia y adaptación al cambio climático</v>
      </c>
      <c r="C38" s="533" t="str">
        <f>+'4_PRIORIZADA_MPIO'!L13</f>
        <v>Ampliar  cobertura de servicios basicos ( Introduccion de agua potable, Alcantarillados sanitarios, Manejo de Desechos Solidos, Plantas de tratamiento)</v>
      </c>
      <c r="D38" s="561">
        <f>+'5_ANALISIS_POBLACION'!D18</f>
        <v>15000</v>
      </c>
      <c r="E38" s="551">
        <v>0</v>
      </c>
      <c r="F38" s="554">
        <v>0</v>
      </c>
      <c r="G38" s="551">
        <v>15000</v>
      </c>
      <c r="H38" s="539">
        <f>SUM(W38:W40)</f>
        <v>0</v>
      </c>
      <c r="I38" s="551">
        <v>0</v>
      </c>
      <c r="J38" s="539">
        <f>SUM(X38:X40)</f>
        <v>0</v>
      </c>
      <c r="K38" s="551">
        <v>0</v>
      </c>
      <c r="L38" s="539">
        <f>SUM(Y38:Y40)</f>
        <v>0</v>
      </c>
      <c r="M38" s="536">
        <v>0</v>
      </c>
      <c r="N38" s="539">
        <f>SUM(Z38:Z40)</f>
        <v>0</v>
      </c>
      <c r="O38" s="536">
        <v>0</v>
      </c>
      <c r="P38" s="539">
        <f>SUM(AA38:AA40)</f>
        <v>0</v>
      </c>
      <c r="Q38" s="533" t="s">
        <v>3119</v>
      </c>
      <c r="R38" s="533" t="s">
        <v>3582</v>
      </c>
      <c r="S38" s="470" t="str">
        <f>+'10_POA'!H39</f>
        <v>Conservacion de la red de conduccion de Alcantarillado Sanitario del Municipio de Coatepeque, Quetzaltenango</v>
      </c>
      <c r="T38" s="435" t="str">
        <f>+'10_POA'!I39</f>
        <v>12 Unidad Monetaria</v>
      </c>
      <c r="U38" s="462"/>
      <c r="V38" s="463"/>
      <c r="W38" s="463"/>
      <c r="X38" s="463">
        <v>0</v>
      </c>
      <c r="Y38" s="463">
        <v>0</v>
      </c>
      <c r="Z38" s="463">
        <v>0</v>
      </c>
      <c r="AA38" s="463">
        <v>0</v>
      </c>
    </row>
    <row r="39" spans="1:28" s="209" customFormat="1" ht="62.25" customHeight="1" x14ac:dyDescent="0.25">
      <c r="A39" s="534"/>
      <c r="B39" s="564"/>
      <c r="C39" s="534"/>
      <c r="D39" s="562"/>
      <c r="E39" s="552"/>
      <c r="F39" s="555"/>
      <c r="G39" s="552"/>
      <c r="H39" s="534"/>
      <c r="I39" s="552"/>
      <c r="J39" s="534"/>
      <c r="K39" s="552"/>
      <c r="L39" s="534"/>
      <c r="M39" s="537"/>
      <c r="N39" s="540"/>
      <c r="O39" s="537"/>
      <c r="P39" s="540"/>
      <c r="Q39" s="534"/>
      <c r="R39" s="534"/>
      <c r="S39" s="470" t="str">
        <f>+'10_POA'!H40</f>
        <v>Construccion sistema de agua potable con pila comunal en caserio El Reparo, Coatepeque, Quetzaltenango</v>
      </c>
      <c r="T39" s="435" t="str">
        <f>+'10_POA'!I40</f>
        <v>80 mts²</v>
      </c>
      <c r="U39" s="462"/>
      <c r="V39" s="463"/>
      <c r="W39" s="463"/>
      <c r="X39" s="463">
        <v>0</v>
      </c>
      <c r="Y39" s="463">
        <v>0</v>
      </c>
      <c r="Z39" s="463">
        <v>0</v>
      </c>
      <c r="AA39" s="463">
        <v>0</v>
      </c>
    </row>
    <row r="40" spans="1:28" s="209" customFormat="1" ht="96" customHeight="1" x14ac:dyDescent="0.25">
      <c r="A40" s="535"/>
      <c r="B40" s="564"/>
      <c r="C40" s="535"/>
      <c r="D40" s="563"/>
      <c r="E40" s="553"/>
      <c r="F40" s="556"/>
      <c r="G40" s="553"/>
      <c r="H40" s="535"/>
      <c r="I40" s="553"/>
      <c r="J40" s="535"/>
      <c r="K40" s="553"/>
      <c r="L40" s="535"/>
      <c r="M40" s="538"/>
      <c r="N40" s="541"/>
      <c r="O40" s="538"/>
      <c r="P40" s="541"/>
      <c r="Q40" s="535"/>
      <c r="R40" s="535"/>
      <c r="S40" s="470" t="str">
        <f>+'10_POA'!H41</f>
        <v>Conservacion de la red de conduccion de Agua Potable del Municipio de Coatepeque, Quetzaltenango</v>
      </c>
      <c r="T40" s="203" t="str">
        <f>+'10_POA'!I41</f>
        <v>12 Unidad Monetaria</v>
      </c>
      <c r="U40" s="462"/>
      <c r="V40" s="463"/>
      <c r="W40" s="463"/>
      <c r="X40" s="463">
        <v>0</v>
      </c>
      <c r="Y40" s="463">
        <v>0</v>
      </c>
      <c r="Z40" s="463">
        <v>0</v>
      </c>
      <c r="AA40" s="463">
        <v>0</v>
      </c>
    </row>
    <row r="41" spans="1:28" s="209" customFormat="1" ht="96" customHeight="1" x14ac:dyDescent="0.25">
      <c r="A41" s="533">
        <v>4</v>
      </c>
      <c r="B41" s="545" t="str">
        <f>+'4_PRIORIZADA_MPIO'!F14</f>
        <v xml:space="preserve">Para el 2019, se ha disminuido la tasa de delitos cometidos contra el patrimonio de las personas en 7 puntos (de 97 en 2015 a 90 en 2019)
</v>
      </c>
      <c r="C41" s="533" t="str">
        <f>+'4_PRIORIZADA_MPIO'!L14</f>
        <v>Ampliar  la participación ciudadana ( Hombres, Mujeres, Jovenes y Niños)</v>
      </c>
      <c r="D41" s="561">
        <f>+'5_ANALISIS_POBLACION'!D19</f>
        <v>10854</v>
      </c>
      <c r="E41" s="551">
        <v>0</v>
      </c>
      <c r="F41" s="554">
        <v>0</v>
      </c>
      <c r="G41" s="557">
        <f>+D41</f>
        <v>10854</v>
      </c>
      <c r="H41" s="539">
        <f>SUM(W41:W45)</f>
        <v>0</v>
      </c>
      <c r="I41" s="551">
        <v>0</v>
      </c>
      <c r="J41" s="539">
        <f>SUM(X41:X45)</f>
        <v>0</v>
      </c>
      <c r="K41" s="551">
        <v>0</v>
      </c>
      <c r="L41" s="539">
        <f>SUM(Y41:Y45)</f>
        <v>0</v>
      </c>
      <c r="M41" s="536">
        <v>0</v>
      </c>
      <c r="N41" s="539">
        <f>SUM(Z41:Z45)</f>
        <v>0</v>
      </c>
      <c r="O41" s="536">
        <v>0</v>
      </c>
      <c r="P41" s="539">
        <f>SUM(AA41:AA45)</f>
        <v>0</v>
      </c>
      <c r="Q41" s="533" t="s">
        <v>3583</v>
      </c>
      <c r="R41" s="533" t="s">
        <v>3584</v>
      </c>
      <c r="S41" s="470" t="str">
        <f>+'10_POA'!H42</f>
        <v>Subsidio, fortalecimiento y cobertura al programa de la Mujer del municipio de Coatepeque, Quetzaltenango</v>
      </c>
      <c r="T41" s="436" t="str">
        <f>+'10_POA'!I42</f>
        <v>12 Unidad Monetaria</v>
      </c>
      <c r="U41" s="462"/>
      <c r="V41" s="463"/>
      <c r="W41" s="463"/>
      <c r="X41" s="463">
        <v>0</v>
      </c>
      <c r="Y41" s="463">
        <v>0</v>
      </c>
      <c r="Z41" s="463">
        <v>0</v>
      </c>
      <c r="AA41" s="463">
        <v>0</v>
      </c>
    </row>
    <row r="42" spans="1:28" s="209" customFormat="1" ht="96" customHeight="1" x14ac:dyDescent="0.25">
      <c r="A42" s="534"/>
      <c r="B42" s="546"/>
      <c r="C42" s="534"/>
      <c r="D42" s="562"/>
      <c r="E42" s="552"/>
      <c r="F42" s="555"/>
      <c r="G42" s="552"/>
      <c r="H42" s="534"/>
      <c r="I42" s="552"/>
      <c r="J42" s="534"/>
      <c r="K42" s="552"/>
      <c r="L42" s="534"/>
      <c r="M42" s="537"/>
      <c r="N42" s="540"/>
      <c r="O42" s="537"/>
      <c r="P42" s="540"/>
      <c r="Q42" s="534"/>
      <c r="R42" s="534"/>
      <c r="S42" s="470" t="str">
        <f>+'10_POA'!H43</f>
        <v> Fortalecimiento a la cultura del Municipio de Coatepeque, Quetzaltenango</v>
      </c>
      <c r="T42" s="436" t="str">
        <f>+'10_POA'!I43</f>
        <v>12 Unidad Monetaria</v>
      </c>
      <c r="U42" s="462"/>
      <c r="V42" s="463"/>
      <c r="W42" s="463"/>
      <c r="X42" s="463">
        <v>0</v>
      </c>
      <c r="Y42" s="463">
        <v>0</v>
      </c>
      <c r="Z42" s="463">
        <v>0</v>
      </c>
      <c r="AA42" s="463">
        <v>0</v>
      </c>
    </row>
    <row r="43" spans="1:28" s="209" customFormat="1" ht="96" customHeight="1" x14ac:dyDescent="0.25">
      <c r="A43" s="534"/>
      <c r="B43" s="546"/>
      <c r="C43" s="534"/>
      <c r="D43" s="562"/>
      <c r="E43" s="552"/>
      <c r="F43" s="555"/>
      <c r="G43" s="552"/>
      <c r="H43" s="534"/>
      <c r="I43" s="552"/>
      <c r="J43" s="534"/>
      <c r="K43" s="552"/>
      <c r="L43" s="534"/>
      <c r="M43" s="537"/>
      <c r="N43" s="540"/>
      <c r="O43" s="537"/>
      <c r="P43" s="540"/>
      <c r="Q43" s="534"/>
      <c r="R43" s="534"/>
      <c r="S43" s="470" t="str">
        <f>+'10_POA'!H44</f>
        <v xml:space="preserve">Subsidio y fortalecimiento a la conservacion de programas sociales y de prevencion de la violencia y el delito </v>
      </c>
      <c r="T43" s="436" t="str">
        <f>+'10_POA'!I44</f>
        <v>12 Unidad Monetaria</v>
      </c>
      <c r="U43" s="462"/>
      <c r="V43" s="463"/>
      <c r="W43" s="463"/>
      <c r="X43" s="463">
        <v>0</v>
      </c>
      <c r="Y43" s="463">
        <v>0</v>
      </c>
      <c r="Z43" s="463">
        <v>0</v>
      </c>
      <c r="AA43" s="463">
        <v>0</v>
      </c>
    </row>
    <row r="44" spans="1:28" s="209" customFormat="1" ht="96" customHeight="1" x14ac:dyDescent="0.25">
      <c r="A44" s="534"/>
      <c r="B44" s="546"/>
      <c r="C44" s="534"/>
      <c r="D44" s="562"/>
      <c r="E44" s="552"/>
      <c r="F44" s="555"/>
      <c r="G44" s="552"/>
      <c r="H44" s="534"/>
      <c r="I44" s="552"/>
      <c r="J44" s="534"/>
      <c r="K44" s="552"/>
      <c r="L44" s="534"/>
      <c r="M44" s="537"/>
      <c r="N44" s="540"/>
      <c r="O44" s="537"/>
      <c r="P44" s="540"/>
      <c r="Q44" s="534"/>
      <c r="R44" s="534"/>
      <c r="S44" s="291" t="str">
        <f>+'10_POA'!H45</f>
        <v>Conservacion y Mantenimiento de la red de Alumbrado Publico del Municipio de Coatepeque, Quetzaltenago</v>
      </c>
      <c r="T44" s="291" t="str">
        <f>+'10_POA'!I45</f>
        <v>12 Unidad Monetaria</v>
      </c>
      <c r="U44" s="463"/>
      <c r="V44" s="463"/>
      <c r="W44" s="463"/>
      <c r="X44" s="463">
        <f>+W44</f>
        <v>0</v>
      </c>
      <c r="Y44" s="463">
        <f>+W44</f>
        <v>0</v>
      </c>
      <c r="Z44" s="463">
        <f>+W44</f>
        <v>0</v>
      </c>
      <c r="AA44" s="463">
        <f>+W44</f>
        <v>0</v>
      </c>
    </row>
    <row r="45" spans="1:28" s="209" customFormat="1" ht="103.5" customHeight="1" x14ac:dyDescent="0.25">
      <c r="A45" s="535"/>
      <c r="B45" s="547"/>
      <c r="C45" s="535"/>
      <c r="D45" s="563"/>
      <c r="E45" s="553"/>
      <c r="F45" s="556"/>
      <c r="G45" s="553"/>
      <c r="H45" s="535"/>
      <c r="I45" s="553"/>
      <c r="J45" s="535"/>
      <c r="K45" s="553"/>
      <c r="L45" s="535"/>
      <c r="M45" s="538"/>
      <c r="N45" s="541"/>
      <c r="O45" s="538"/>
      <c r="P45" s="541"/>
      <c r="Q45" s="535"/>
      <c r="R45" s="535"/>
      <c r="S45" s="470" t="str">
        <f>+'10_POA'!H46</f>
        <v>DOTACION DE BOMBILLOS TIPO LED DE 30W Y 40W PARA LA CONSERVACION DE LA RED DE ALUMBRADO PUBLICO DEL MUNICIPIO DE COATEPEQUE, QUETZALTENANGO</v>
      </c>
      <c r="T45" s="291" t="str">
        <f>+'10_POA'!I46</f>
        <v>6000 unidad monetaria</v>
      </c>
      <c r="U45" s="462"/>
      <c r="V45" s="463"/>
      <c r="W45" s="463"/>
      <c r="X45" s="463">
        <v>0</v>
      </c>
      <c r="Y45" s="463">
        <v>0</v>
      </c>
      <c r="Z45" s="463">
        <v>0</v>
      </c>
      <c r="AA45" s="463">
        <v>0</v>
      </c>
    </row>
    <row r="46" spans="1:28" s="209" customFormat="1" ht="96" customHeight="1" x14ac:dyDescent="0.25">
      <c r="A46" s="542">
        <v>5</v>
      </c>
      <c r="B46" s="545" t="str">
        <f>+'4_PRIORIZADA_MPIO'!F15</f>
        <v xml:space="preserve">Para el 2019, se ha incrementado la posición del municipio en el índice de competitividad en 10 posiciones (de la posición 80 en 2015 a la 70 en 2019)
</v>
      </c>
      <c r="C46" s="533" t="str">
        <f>+'4_PRIORIZADA_MPIO'!L15</f>
        <v xml:space="preserve">Áreas con ordenamiento vial ,                                        Personas que utilizan el servicio de transporte público ,                                  Espacios públicos limpios y con ornato                           </v>
      </c>
      <c r="D46" s="548">
        <f>+'5_ANALISIS_POBLACION'!D20</f>
        <v>39000</v>
      </c>
      <c r="E46" s="551">
        <v>0</v>
      </c>
      <c r="F46" s="554">
        <v>0</v>
      </c>
      <c r="G46" s="557">
        <f>+D46</f>
        <v>39000</v>
      </c>
      <c r="H46" s="559">
        <f>SUM(W46:W52)</f>
        <v>0</v>
      </c>
      <c r="I46" s="551">
        <v>0</v>
      </c>
      <c r="J46" s="539">
        <f>SUM(X46:X52)</f>
        <v>0</v>
      </c>
      <c r="K46" s="551">
        <v>0</v>
      </c>
      <c r="L46" s="539">
        <f>SUM(Y46:Y52)</f>
        <v>0</v>
      </c>
      <c r="M46" s="536">
        <v>0</v>
      </c>
      <c r="N46" s="539">
        <f>SUM(Z46:Z52)</f>
        <v>0</v>
      </c>
      <c r="O46" s="536">
        <v>0</v>
      </c>
      <c r="P46" s="539">
        <f>SUM(AA46:AA52)</f>
        <v>0</v>
      </c>
      <c r="Q46" s="533" t="s">
        <v>3119</v>
      </c>
      <c r="R46" s="533" t="s">
        <v>3585</v>
      </c>
      <c r="S46" s="469" t="str">
        <f>+'10_POA'!H47</f>
        <v xml:space="preserve">Conservacion de Vias Publicas del Municipio de Coatepeque, Quetzaltenango </v>
      </c>
      <c r="T46" s="291" t="str">
        <f>+'10_POA'!I47</f>
        <v>12 Unidad Monetaria</v>
      </c>
      <c r="U46" s="464"/>
      <c r="V46" s="462"/>
      <c r="W46" s="437"/>
      <c r="X46" s="463">
        <f>+W46</f>
        <v>0</v>
      </c>
      <c r="Y46" s="463">
        <f>+W46</f>
        <v>0</v>
      </c>
      <c r="Z46" s="463">
        <f>+W46</f>
        <v>0</v>
      </c>
      <c r="AA46" s="463">
        <f>+W46</f>
        <v>0</v>
      </c>
      <c r="AB46" s="438"/>
    </row>
    <row r="47" spans="1:28" s="209" customFormat="1" ht="96" customHeight="1" x14ac:dyDescent="0.25">
      <c r="A47" s="543"/>
      <c r="B47" s="546"/>
      <c r="C47" s="534"/>
      <c r="D47" s="549"/>
      <c r="E47" s="552"/>
      <c r="F47" s="555"/>
      <c r="G47" s="558"/>
      <c r="H47" s="560"/>
      <c r="I47" s="552"/>
      <c r="J47" s="540"/>
      <c r="K47" s="552"/>
      <c r="L47" s="540"/>
      <c r="M47" s="537"/>
      <c r="N47" s="540"/>
      <c r="O47" s="537"/>
      <c r="P47" s="540"/>
      <c r="Q47" s="534"/>
      <c r="R47" s="534"/>
      <c r="S47" s="469" t="str">
        <f>+'10_POA'!H48</f>
        <v>Conservacion Caminos Rurales del Municipio de Coatepeque, Quetzaltenango</v>
      </c>
      <c r="T47" s="291" t="str">
        <f>+'10_POA'!I48</f>
        <v>600 kilometros</v>
      </c>
      <c r="U47" s="464"/>
      <c r="V47" s="462"/>
      <c r="W47" s="437"/>
      <c r="X47" s="463">
        <f>+W47</f>
        <v>0</v>
      </c>
      <c r="Y47" s="463">
        <f>+W47</f>
        <v>0</v>
      </c>
      <c r="Z47" s="463">
        <f>+W47</f>
        <v>0</v>
      </c>
      <c r="AA47" s="463">
        <f>+W47</f>
        <v>0</v>
      </c>
      <c r="AB47" s="438"/>
    </row>
    <row r="48" spans="1:28" s="209" customFormat="1" ht="96" customHeight="1" x14ac:dyDescent="0.25">
      <c r="A48" s="543"/>
      <c r="B48" s="546"/>
      <c r="C48" s="534"/>
      <c r="D48" s="549"/>
      <c r="E48" s="552"/>
      <c r="F48" s="555"/>
      <c r="G48" s="552"/>
      <c r="H48" s="534"/>
      <c r="I48" s="552"/>
      <c r="J48" s="534"/>
      <c r="K48" s="552"/>
      <c r="L48" s="534"/>
      <c r="M48" s="537"/>
      <c r="N48" s="540"/>
      <c r="O48" s="537"/>
      <c r="P48" s="540"/>
      <c r="Q48" s="534"/>
      <c r="R48" s="534"/>
      <c r="S48" s="469" t="str">
        <f>+'10_POA'!H49</f>
        <v>Mejoramiento Instalaciones Deportivas y Recreativas Cancha de Basquetbol Barrio El Rosario zona 2, Coatepeque, Quetzaltenango</v>
      </c>
      <c r="T48" s="291" t="str">
        <f>+'10_POA'!I49</f>
        <v>197 mts²</v>
      </c>
      <c r="U48" s="464"/>
      <c r="V48" s="462"/>
      <c r="W48" s="437"/>
      <c r="X48" s="463">
        <v>0</v>
      </c>
      <c r="Y48" s="463">
        <v>0</v>
      </c>
      <c r="Z48" s="463">
        <v>0</v>
      </c>
      <c r="AA48" s="463">
        <v>0</v>
      </c>
      <c r="AB48" s="438"/>
    </row>
    <row r="49" spans="1:27" s="209" customFormat="1" ht="96" customHeight="1" x14ac:dyDescent="0.25">
      <c r="A49" s="543"/>
      <c r="B49" s="546"/>
      <c r="C49" s="534"/>
      <c r="D49" s="549"/>
      <c r="E49" s="552"/>
      <c r="F49" s="555"/>
      <c r="G49" s="552"/>
      <c r="H49" s="534"/>
      <c r="I49" s="552"/>
      <c r="J49" s="534"/>
      <c r="K49" s="552"/>
      <c r="L49" s="534"/>
      <c r="M49" s="537"/>
      <c r="N49" s="540"/>
      <c r="O49" s="537"/>
      <c r="P49" s="540"/>
      <c r="Q49" s="534"/>
      <c r="R49" s="534"/>
      <c r="S49" s="469" t="str">
        <f>+'10_POA'!H50</f>
        <v>Dotacion de material tipo grava para el mantenimiento de la red de caminos rurales en el año 2018, para el municipio de Coatepeque, Quetzaltenango</v>
      </c>
      <c r="T49" s="291" t="str">
        <f>+'10_POA'!I50</f>
        <v>5750 mts³</v>
      </c>
      <c r="U49" s="464"/>
      <c r="V49" s="462"/>
      <c r="W49" s="437"/>
      <c r="X49" s="463">
        <v>0</v>
      </c>
      <c r="Y49" s="463">
        <v>0</v>
      </c>
      <c r="Z49" s="463">
        <v>0</v>
      </c>
      <c r="AA49" s="463"/>
    </row>
    <row r="50" spans="1:27" s="209" customFormat="1" ht="96" customHeight="1" x14ac:dyDescent="0.25">
      <c r="A50" s="543"/>
      <c r="B50" s="546"/>
      <c r="C50" s="534"/>
      <c r="D50" s="549"/>
      <c r="E50" s="552"/>
      <c r="F50" s="555"/>
      <c r="G50" s="552"/>
      <c r="H50" s="534"/>
      <c r="I50" s="552"/>
      <c r="J50" s="534"/>
      <c r="K50" s="552"/>
      <c r="L50" s="534"/>
      <c r="M50" s="537"/>
      <c r="N50" s="540"/>
      <c r="O50" s="537"/>
      <c r="P50" s="540"/>
      <c r="Q50" s="534"/>
      <c r="R50" s="534"/>
      <c r="S50" s="469" t="str">
        <f>+'10_POA'!H51</f>
        <v>Mejoramiento instalaciones deportivas y recreativas del parque frente a las instalaciones de la PMT zona 3, Coatepeque, Quetzaltenango</v>
      </c>
      <c r="T50" s="291" t="str">
        <f>+'10_POA'!I51</f>
        <v>1507 mts²</v>
      </c>
      <c r="U50" s="464"/>
      <c r="V50" s="462"/>
      <c r="W50" s="437"/>
      <c r="X50" s="463">
        <v>0</v>
      </c>
      <c r="Y50" s="463">
        <v>0</v>
      </c>
      <c r="Z50" s="463">
        <v>0</v>
      </c>
      <c r="AA50" s="463">
        <v>0</v>
      </c>
    </row>
    <row r="51" spans="1:27" s="209" customFormat="1" ht="96" customHeight="1" x14ac:dyDescent="0.25">
      <c r="A51" s="543"/>
      <c r="B51" s="546"/>
      <c r="C51" s="534"/>
      <c r="D51" s="549"/>
      <c r="E51" s="552"/>
      <c r="F51" s="555"/>
      <c r="G51" s="552"/>
      <c r="H51" s="534"/>
      <c r="I51" s="552"/>
      <c r="J51" s="534"/>
      <c r="K51" s="552"/>
      <c r="L51" s="534"/>
      <c r="M51" s="537"/>
      <c r="N51" s="540"/>
      <c r="O51" s="537"/>
      <c r="P51" s="540"/>
      <c r="Q51" s="534"/>
      <c r="R51" s="534"/>
      <c r="S51" s="469" t="str">
        <f>+'10_POA'!H52</f>
        <v>Mejoramiento instalaciones deportivas y recreativas del parque infantil del barrio San Francisco zona 3, Coatepeque, Quetzaltenango</v>
      </c>
      <c r="T51" s="291" t="str">
        <f>+'10_POA'!I52</f>
        <v>1152 mts²</v>
      </c>
      <c r="U51" s="464"/>
      <c r="V51" s="462"/>
      <c r="W51" s="437"/>
      <c r="X51" s="463">
        <v>0</v>
      </c>
      <c r="Y51" s="463">
        <v>0</v>
      </c>
      <c r="Z51" s="463">
        <v>0</v>
      </c>
      <c r="AA51" s="463">
        <v>0</v>
      </c>
    </row>
    <row r="52" spans="1:27" ht="103.5" customHeight="1" x14ac:dyDescent="0.25">
      <c r="A52" s="544"/>
      <c r="B52" s="547"/>
      <c r="C52" s="535"/>
      <c r="D52" s="550"/>
      <c r="E52" s="553"/>
      <c r="F52" s="556"/>
      <c r="G52" s="553"/>
      <c r="H52" s="535"/>
      <c r="I52" s="553"/>
      <c r="J52" s="535"/>
      <c r="K52" s="553"/>
      <c r="L52" s="535"/>
      <c r="M52" s="538"/>
      <c r="N52" s="541"/>
      <c r="O52" s="538"/>
      <c r="P52" s="541"/>
      <c r="Q52" s="535"/>
      <c r="R52" s="535"/>
      <c r="S52" s="291" t="str">
        <f>+'10_POA'!H53</f>
        <v>Mejoramiento Instalaciones Deportivas y Recreativas Cancha de Basquetbol colonia Miguel Angel Asturias zona 6, Coatepeque, Quetzaltenango</v>
      </c>
      <c r="T52" s="291" t="str">
        <f>+'10_POA'!I53</f>
        <v>405 mts²</v>
      </c>
      <c r="U52" s="464"/>
      <c r="V52" s="462"/>
      <c r="W52" s="437"/>
      <c r="X52" s="463">
        <v>0</v>
      </c>
      <c r="Y52" s="463">
        <v>0</v>
      </c>
      <c r="Z52" s="463">
        <v>0</v>
      </c>
      <c r="AA52" s="463">
        <v>0</v>
      </c>
    </row>
    <row r="53" spans="1:27" x14ac:dyDescent="0.25">
      <c r="S53" s="434"/>
    </row>
    <row r="54" spans="1:27" x14ac:dyDescent="0.25">
      <c r="S54" s="434"/>
    </row>
    <row r="56" spans="1:27" x14ac:dyDescent="0.25">
      <c r="V56" s="531"/>
      <c r="W56" s="532"/>
    </row>
    <row r="58" spans="1:27" x14ac:dyDescent="0.25">
      <c r="V58" s="532"/>
      <c r="W58" s="532"/>
    </row>
    <row r="60" spans="1:27" x14ac:dyDescent="0.25">
      <c r="V60" s="531"/>
      <c r="W60" s="532"/>
    </row>
    <row r="62" spans="1:27" x14ac:dyDescent="0.25">
      <c r="V62" s="531"/>
      <c r="W62" s="532"/>
    </row>
  </sheetData>
  <mergeCells count="118">
    <mergeCell ref="Q32:Q37"/>
    <mergeCell ref="R32:R37"/>
    <mergeCell ref="L22:L31"/>
    <mergeCell ref="E22:E31"/>
    <mergeCell ref="Q22:Q31"/>
    <mergeCell ref="R22:R31"/>
    <mergeCell ref="A22:A31"/>
    <mergeCell ref="C22:C31"/>
    <mergeCell ref="J32:J37"/>
    <mergeCell ref="B32:B37"/>
    <mergeCell ref="D32:D37"/>
    <mergeCell ref="C32:C37"/>
    <mergeCell ref="E32:E37"/>
    <mergeCell ref="F32:F37"/>
    <mergeCell ref="G32:G37"/>
    <mergeCell ref="L32:L37"/>
    <mergeCell ref="H32:H37"/>
    <mergeCell ref="G22:G31"/>
    <mergeCell ref="H22:H31"/>
    <mergeCell ref="D22:D31"/>
    <mergeCell ref="K32:K37"/>
    <mergeCell ref="I32:I37"/>
    <mergeCell ref="J22:J31"/>
    <mergeCell ref="I22:I31"/>
    <mergeCell ref="B3:R3"/>
    <mergeCell ref="B20:B21"/>
    <mergeCell ref="B7:R7"/>
    <mergeCell ref="Q20:Q21"/>
    <mergeCell ref="B5:R5"/>
    <mergeCell ref="B10:R10"/>
    <mergeCell ref="B6:R6"/>
    <mergeCell ref="B8:R8"/>
    <mergeCell ref="B9:R9"/>
    <mergeCell ref="C20:C21"/>
    <mergeCell ref="B11:R11"/>
    <mergeCell ref="B13:W13"/>
    <mergeCell ref="S17:Y17"/>
    <mergeCell ref="T20:U20"/>
    <mergeCell ref="A17:R17"/>
    <mergeCell ref="S20:S21"/>
    <mergeCell ref="B4:R4"/>
    <mergeCell ref="E20:P20"/>
    <mergeCell ref="D20:D21"/>
    <mergeCell ref="R20:R21"/>
    <mergeCell ref="A20:A21"/>
    <mergeCell ref="F22:F31"/>
    <mergeCell ref="B22:B31"/>
    <mergeCell ref="S19:AA19"/>
    <mergeCell ref="V20:AA20"/>
    <mergeCell ref="C19:R19"/>
    <mergeCell ref="K22:K31"/>
    <mergeCell ref="P22:P31"/>
    <mergeCell ref="O22:O31"/>
    <mergeCell ref="N22:N31"/>
    <mergeCell ref="M22:M31"/>
    <mergeCell ref="M32:M37"/>
    <mergeCell ref="N32:N37"/>
    <mergeCell ref="O32:O37"/>
    <mergeCell ref="P32:P37"/>
    <mergeCell ref="A38:A40"/>
    <mergeCell ref="B38:B40"/>
    <mergeCell ref="C38:C40"/>
    <mergeCell ref="D38:D40"/>
    <mergeCell ref="E38:E40"/>
    <mergeCell ref="F38:F40"/>
    <mergeCell ref="G38:G40"/>
    <mergeCell ref="H38:H40"/>
    <mergeCell ref="I38:I40"/>
    <mergeCell ref="J38:J40"/>
    <mergeCell ref="K38:K40"/>
    <mergeCell ref="A32:A37"/>
    <mergeCell ref="Q38:Q40"/>
    <mergeCell ref="R38:R40"/>
    <mergeCell ref="A41:A45"/>
    <mergeCell ref="B41:B45"/>
    <mergeCell ref="C41:C45"/>
    <mergeCell ref="D41:D45"/>
    <mergeCell ref="E41:E45"/>
    <mergeCell ref="F41:F45"/>
    <mergeCell ref="G41:G45"/>
    <mergeCell ref="H41:H45"/>
    <mergeCell ref="I41:I45"/>
    <mergeCell ref="J41:J45"/>
    <mergeCell ref="K41:K45"/>
    <mergeCell ref="L41:L45"/>
    <mergeCell ref="M41:M45"/>
    <mergeCell ref="N41:N45"/>
    <mergeCell ref="L38:L40"/>
    <mergeCell ref="M38:M40"/>
    <mergeCell ref="N38:N40"/>
    <mergeCell ref="O38:O40"/>
    <mergeCell ref="P38:P40"/>
    <mergeCell ref="O41:O45"/>
    <mergeCell ref="P41:P45"/>
    <mergeCell ref="Q41:Q45"/>
    <mergeCell ref="R41:R45"/>
    <mergeCell ref="A46:A52"/>
    <mergeCell ref="B46:B52"/>
    <mergeCell ref="C46:C52"/>
    <mergeCell ref="D46:D52"/>
    <mergeCell ref="E46:E52"/>
    <mergeCell ref="F46:F52"/>
    <mergeCell ref="G46:G52"/>
    <mergeCell ref="H46:H52"/>
    <mergeCell ref="I46:I52"/>
    <mergeCell ref="J46:J52"/>
    <mergeCell ref="K46:K52"/>
    <mergeCell ref="L46:L52"/>
    <mergeCell ref="V56:W56"/>
    <mergeCell ref="V58:W58"/>
    <mergeCell ref="V60:W60"/>
    <mergeCell ref="V62:W62"/>
    <mergeCell ref="R46:R52"/>
    <mergeCell ref="M46:M52"/>
    <mergeCell ref="N46:N52"/>
    <mergeCell ref="O46:O52"/>
    <mergeCell ref="P46:P52"/>
    <mergeCell ref="Q46:Q52"/>
  </mergeCells>
  <pageMargins left="0.70866141732283472" right="0.70866141732283472" top="0.74803149606299213" bottom="0.74803149606299213" header="0.31496062992125984" footer="0.31496062992125984"/>
  <pageSetup paperSize="261" scale="37" orientation="landscape" r:id="rId1"/>
  <rowBreaks count="1" manualBreakCount="1">
    <brk id="37" max="2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Y57"/>
  <sheetViews>
    <sheetView view="pageBreakPreview" topLeftCell="C44" zoomScale="84" zoomScaleNormal="50" zoomScaleSheetLayoutView="84" workbookViewId="0">
      <pane xSplit="1" topLeftCell="D1" activePane="topRight" state="frozen"/>
      <selection activeCell="C25" sqref="C25"/>
      <selection pane="topRight" activeCell="H26" sqref="H26"/>
    </sheetView>
  </sheetViews>
  <sheetFormatPr baseColWidth="10" defaultColWidth="10.85546875" defaultRowHeight="15" x14ac:dyDescent="0.25"/>
  <cols>
    <col min="1" max="1" width="18.28515625" style="7" customWidth="1"/>
    <col min="2" max="2" width="18.42578125" style="7" customWidth="1"/>
    <col min="3" max="3" width="36.7109375" style="7" customWidth="1"/>
    <col min="4" max="7" width="13" style="7" customWidth="1"/>
    <col min="8" max="8" width="14.42578125" style="7" customWidth="1"/>
    <col min="9" max="9" width="14.7109375" style="7" customWidth="1"/>
    <col min="10" max="10" width="10.42578125" style="7" bestFit="1" customWidth="1"/>
    <col min="11" max="12" width="9" style="7" customWidth="1"/>
    <col min="13" max="13" width="9.7109375" style="7" customWidth="1"/>
    <col min="14" max="16" width="9" style="7" customWidth="1"/>
    <col min="17" max="17" width="10.28515625" style="7" customWidth="1"/>
    <col min="18" max="21" width="9" style="7" customWidth="1"/>
    <col min="22" max="22" width="9.42578125" style="7" customWidth="1"/>
    <col min="23" max="23" width="14.42578125" style="7" customWidth="1"/>
    <col min="24" max="24" width="28.42578125" style="7" customWidth="1"/>
    <col min="25" max="25" width="20" style="7" customWidth="1"/>
    <col min="26" max="16384" width="10.85546875" style="7"/>
  </cols>
  <sheetData>
    <row r="1" spans="1:2" ht="15.75" x14ac:dyDescent="0.25">
      <c r="A1" s="77" t="s">
        <v>53</v>
      </c>
    </row>
    <row r="3" spans="1:2" x14ac:dyDescent="0.25">
      <c r="A3" s="7" t="s">
        <v>3464</v>
      </c>
    </row>
    <row r="4" spans="1:2" x14ac:dyDescent="0.25">
      <c r="A4" s="7" t="s">
        <v>3465</v>
      </c>
    </row>
    <row r="5" spans="1:2" x14ac:dyDescent="0.25">
      <c r="A5" s="7" t="s">
        <v>3466</v>
      </c>
    </row>
    <row r="6" spans="1:2" x14ac:dyDescent="0.25">
      <c r="A6" s="196" t="s">
        <v>2309</v>
      </c>
      <c r="B6" s="196"/>
    </row>
    <row r="7" spans="1:2" x14ac:dyDescent="0.25">
      <c r="A7" s="7" t="s">
        <v>3467</v>
      </c>
    </row>
    <row r="8" spans="1:2" x14ac:dyDescent="0.25">
      <c r="A8" s="7" t="s">
        <v>3468</v>
      </c>
    </row>
    <row r="9" spans="1:2" x14ac:dyDescent="0.25">
      <c r="A9" s="7" t="s">
        <v>3469</v>
      </c>
    </row>
    <row r="10" spans="1:2" x14ac:dyDescent="0.25">
      <c r="A10" s="7" t="s">
        <v>3470</v>
      </c>
    </row>
    <row r="11" spans="1:2" x14ac:dyDescent="0.25">
      <c r="A11" s="7" t="s">
        <v>20</v>
      </c>
    </row>
    <row r="12" spans="1:2" x14ac:dyDescent="0.25">
      <c r="A12" s="7" t="s">
        <v>3471</v>
      </c>
    </row>
    <row r="13" spans="1:2" x14ac:dyDescent="0.25">
      <c r="A13" s="7" t="s">
        <v>3472</v>
      </c>
    </row>
    <row r="14" spans="1:2" x14ac:dyDescent="0.25">
      <c r="A14" s="7" t="s">
        <v>3473</v>
      </c>
    </row>
    <row r="15" spans="1:2" x14ac:dyDescent="0.25">
      <c r="A15" s="7" t="s">
        <v>2390</v>
      </c>
    </row>
    <row r="16" spans="1:2" x14ac:dyDescent="0.25">
      <c r="A16" s="7" t="s">
        <v>3143</v>
      </c>
    </row>
    <row r="17" spans="1:25" x14ac:dyDescent="0.25">
      <c r="A17" s="44" t="s">
        <v>2391</v>
      </c>
    </row>
    <row r="18" spans="1:25" x14ac:dyDescent="0.25">
      <c r="A18" s="353" t="s">
        <v>3474</v>
      </c>
      <c r="B18" s="354"/>
      <c r="C18" s="354"/>
      <c r="D18" s="354"/>
      <c r="E18" s="354"/>
      <c r="F18" s="354"/>
      <c r="G18" s="354"/>
      <c r="H18" s="354"/>
      <c r="I18" s="354"/>
      <c r="J18" s="354"/>
      <c r="K18" s="354"/>
    </row>
    <row r="19" spans="1:25" x14ac:dyDescent="0.25">
      <c r="A19" s="7" t="s">
        <v>4</v>
      </c>
    </row>
    <row r="20" spans="1:25" x14ac:dyDescent="0.25">
      <c r="A20" s="196" t="s">
        <v>3479</v>
      </c>
    </row>
    <row r="21" spans="1:25" ht="36.75" customHeight="1" x14ac:dyDescent="0.25">
      <c r="A21" s="624" t="s">
        <v>3636</v>
      </c>
      <c r="B21" s="624"/>
      <c r="C21" s="624"/>
      <c r="D21" s="624"/>
      <c r="E21" s="624"/>
      <c r="F21" s="624"/>
      <c r="G21" s="624"/>
      <c r="H21" s="624"/>
      <c r="I21" s="624"/>
      <c r="J21" s="624"/>
      <c r="K21" s="624"/>
      <c r="L21" s="624"/>
      <c r="M21" s="624"/>
      <c r="N21" s="624"/>
      <c r="O21" s="624"/>
      <c r="P21" s="624"/>
      <c r="Q21" s="624"/>
      <c r="R21" s="624"/>
      <c r="S21" s="624"/>
      <c r="T21" s="624"/>
      <c r="U21" s="624"/>
      <c r="V21" s="624"/>
      <c r="W21" s="624"/>
      <c r="X21" s="624"/>
      <c r="Y21" s="624"/>
    </row>
    <row r="22" spans="1:25" ht="40.5" customHeight="1" x14ac:dyDescent="0.25">
      <c r="A22" s="625" t="s">
        <v>3689</v>
      </c>
      <c r="B22" s="625"/>
      <c r="C22" s="625"/>
      <c r="D22" s="625"/>
      <c r="E22" s="625"/>
      <c r="F22" s="625"/>
      <c r="G22" s="625"/>
      <c r="H22" s="625"/>
      <c r="I22" s="625"/>
      <c r="J22" s="625"/>
      <c r="K22" s="625"/>
      <c r="L22" s="625"/>
      <c r="M22" s="625"/>
      <c r="N22" s="625"/>
      <c r="O22" s="625"/>
      <c r="P22" s="625"/>
      <c r="Q22" s="625"/>
      <c r="R22" s="625"/>
      <c r="S22" s="625"/>
      <c r="T22" s="625"/>
      <c r="U22" s="625"/>
      <c r="V22" s="625"/>
      <c r="W22" s="625"/>
      <c r="X22" s="625"/>
      <c r="Y22" s="625"/>
    </row>
    <row r="23" spans="1:25" s="42" customFormat="1" ht="24.75" customHeight="1" x14ac:dyDescent="0.25">
      <c r="A23" s="597" t="s">
        <v>3475</v>
      </c>
      <c r="B23" s="597" t="s">
        <v>2307</v>
      </c>
      <c r="C23" s="597" t="s">
        <v>2308</v>
      </c>
      <c r="D23" s="597" t="s">
        <v>2304</v>
      </c>
      <c r="E23" s="597"/>
      <c r="F23" s="597"/>
      <c r="G23" s="597"/>
      <c r="H23" s="597" t="s">
        <v>3654</v>
      </c>
      <c r="I23" s="597" t="s">
        <v>3121</v>
      </c>
      <c r="J23" s="597" t="s">
        <v>3122</v>
      </c>
      <c r="K23" s="597" t="s">
        <v>3346</v>
      </c>
      <c r="L23" s="597"/>
      <c r="M23" s="597"/>
      <c r="N23" s="597"/>
      <c r="O23" s="597"/>
      <c r="P23" s="597"/>
      <c r="Q23" s="597"/>
      <c r="R23" s="597"/>
      <c r="S23" s="597"/>
      <c r="T23" s="597"/>
      <c r="U23" s="597"/>
      <c r="V23" s="597"/>
      <c r="W23" s="597" t="s">
        <v>2388</v>
      </c>
      <c r="X23" s="604" t="s">
        <v>3356</v>
      </c>
      <c r="Y23" s="610" t="s">
        <v>2392</v>
      </c>
    </row>
    <row r="24" spans="1:25" s="42" customFormat="1" ht="20.25" customHeight="1" x14ac:dyDescent="0.25">
      <c r="A24" s="604"/>
      <c r="B24" s="597"/>
      <c r="C24" s="604"/>
      <c r="D24" s="597"/>
      <c r="E24" s="597"/>
      <c r="F24" s="597"/>
      <c r="G24" s="597"/>
      <c r="H24" s="604"/>
      <c r="I24" s="604"/>
      <c r="J24" s="604"/>
      <c r="K24" s="597" t="s">
        <v>2</v>
      </c>
      <c r="L24" s="597"/>
      <c r="M24" s="597"/>
      <c r="N24" s="597"/>
      <c r="O24" s="597" t="s">
        <v>3</v>
      </c>
      <c r="P24" s="597"/>
      <c r="Q24" s="597"/>
      <c r="R24" s="597"/>
      <c r="S24" s="597" t="s">
        <v>3349</v>
      </c>
      <c r="T24" s="597"/>
      <c r="U24" s="597" t="s">
        <v>2387</v>
      </c>
      <c r="V24" s="597"/>
      <c r="W24" s="597"/>
      <c r="X24" s="605"/>
      <c r="Y24" s="611"/>
    </row>
    <row r="25" spans="1:25" s="42" customFormat="1" ht="70.5" customHeight="1" x14ac:dyDescent="0.25">
      <c r="A25" s="604"/>
      <c r="B25" s="597"/>
      <c r="C25" s="604"/>
      <c r="D25" s="336" t="s">
        <v>3359</v>
      </c>
      <c r="E25" s="41" t="s">
        <v>3478</v>
      </c>
      <c r="F25" s="336" t="s">
        <v>3480</v>
      </c>
      <c r="G25" s="43" t="s">
        <v>3481</v>
      </c>
      <c r="H25" s="604"/>
      <c r="I25" s="604"/>
      <c r="J25" s="604"/>
      <c r="K25" s="349" t="s">
        <v>3357</v>
      </c>
      <c r="L25" s="350" t="s">
        <v>3347</v>
      </c>
      <c r="M25" s="350" t="s">
        <v>3348</v>
      </c>
      <c r="N25" s="351" t="s">
        <v>3358</v>
      </c>
      <c r="O25" s="349" t="s">
        <v>3357</v>
      </c>
      <c r="P25" s="350" t="s">
        <v>3347</v>
      </c>
      <c r="Q25" s="350" t="s">
        <v>3348</v>
      </c>
      <c r="R25" s="351" t="s">
        <v>3358</v>
      </c>
      <c r="S25" s="337" t="s">
        <v>3350</v>
      </c>
      <c r="T25" s="337" t="s">
        <v>3351</v>
      </c>
      <c r="U25" s="337" t="s">
        <v>3352</v>
      </c>
      <c r="V25" s="337" t="s">
        <v>3353</v>
      </c>
      <c r="W25" s="597"/>
      <c r="X25" s="606"/>
      <c r="Y25" s="612"/>
    </row>
    <row r="26" spans="1:25" ht="81.75" customHeight="1" x14ac:dyDescent="0.25">
      <c r="A26" s="626"/>
      <c r="B26" s="59"/>
      <c r="C26" s="473" t="s">
        <v>3637</v>
      </c>
      <c r="D26" s="8">
        <v>900000</v>
      </c>
      <c r="E26" s="8">
        <v>897000</v>
      </c>
      <c r="F26" s="8">
        <f>+E26</f>
        <v>897000</v>
      </c>
      <c r="G26" s="9">
        <f>+E26</f>
        <v>897000</v>
      </c>
      <c r="H26" s="9">
        <f>+E26</f>
        <v>897000</v>
      </c>
      <c r="I26" s="474">
        <v>1</v>
      </c>
      <c r="J26" s="10">
        <v>1</v>
      </c>
      <c r="K26" s="471">
        <v>2633</v>
      </c>
      <c r="L26" s="471">
        <v>4388</v>
      </c>
      <c r="M26" s="471">
        <v>1754</v>
      </c>
      <c r="N26" s="14">
        <f>SUM(K26:M26)</f>
        <v>8775</v>
      </c>
      <c r="O26" s="471">
        <v>3218</v>
      </c>
      <c r="P26" s="471">
        <v>5363</v>
      </c>
      <c r="Q26" s="471">
        <v>2144</v>
      </c>
      <c r="R26" s="14">
        <f>SUM(O26:Q26)</f>
        <v>10725</v>
      </c>
      <c r="S26" s="471"/>
      <c r="T26" s="471">
        <f>+R26+N26</f>
        <v>19500</v>
      </c>
      <c r="U26" s="471"/>
      <c r="V26" s="28"/>
      <c r="W26" s="12" t="s">
        <v>3655</v>
      </c>
      <c r="X26" s="58"/>
      <c r="Y26" s="57" t="s">
        <v>3549</v>
      </c>
    </row>
    <row r="27" spans="1:25" ht="75.75" customHeight="1" x14ac:dyDescent="0.25">
      <c r="A27" s="626"/>
      <c r="B27" s="59"/>
      <c r="C27" s="473" t="s">
        <v>3638</v>
      </c>
      <c r="D27" s="8">
        <v>90000</v>
      </c>
      <c r="E27" s="8">
        <v>88089.600000000006</v>
      </c>
      <c r="F27" s="8">
        <f>+E27</f>
        <v>88089.600000000006</v>
      </c>
      <c r="G27" s="9">
        <f>+E27</f>
        <v>88089.600000000006</v>
      </c>
      <c r="H27" s="9">
        <f>+E27</f>
        <v>88089.600000000006</v>
      </c>
      <c r="I27" s="474">
        <v>1</v>
      </c>
      <c r="J27" s="10">
        <v>1</v>
      </c>
      <c r="K27" s="471">
        <v>34</v>
      </c>
      <c r="L27" s="471">
        <v>48</v>
      </c>
      <c r="M27" s="471">
        <v>14</v>
      </c>
      <c r="N27" s="14">
        <f t="shared" ref="N27:N42" si="0">SUM(K27:M27)</f>
        <v>96</v>
      </c>
      <c r="O27" s="471">
        <v>36</v>
      </c>
      <c r="P27" s="471">
        <v>52</v>
      </c>
      <c r="Q27" s="471">
        <v>16</v>
      </c>
      <c r="R27" s="14">
        <f t="shared" ref="R27:R41" si="1">SUM(O27:Q27)</f>
        <v>104</v>
      </c>
      <c r="S27" s="471">
        <f>+R27+N27</f>
        <v>200</v>
      </c>
      <c r="T27" s="472"/>
      <c r="U27" s="471"/>
      <c r="V27" s="28"/>
      <c r="W27" s="12" t="s">
        <v>3655</v>
      </c>
      <c r="X27" s="58"/>
      <c r="Y27" s="57" t="s">
        <v>3549</v>
      </c>
    </row>
    <row r="28" spans="1:25" ht="73.5" customHeight="1" x14ac:dyDescent="0.25">
      <c r="A28" s="626"/>
      <c r="B28" s="59"/>
      <c r="C28" s="473" t="s">
        <v>3639</v>
      </c>
      <c r="D28" s="8">
        <v>110000</v>
      </c>
      <c r="E28" s="8">
        <v>109600</v>
      </c>
      <c r="F28" s="8">
        <f>+E28</f>
        <v>109600</v>
      </c>
      <c r="G28" s="9">
        <f>+E28</f>
        <v>109600</v>
      </c>
      <c r="H28" s="9">
        <f>+E28</f>
        <v>109600</v>
      </c>
      <c r="I28" s="474">
        <v>1</v>
      </c>
      <c r="J28" s="10">
        <v>1</v>
      </c>
      <c r="K28" s="471">
        <v>34</v>
      </c>
      <c r="L28" s="471">
        <v>48</v>
      </c>
      <c r="M28" s="471">
        <v>14</v>
      </c>
      <c r="N28" s="14">
        <f t="shared" si="0"/>
        <v>96</v>
      </c>
      <c r="O28" s="471">
        <v>36</v>
      </c>
      <c r="P28" s="471">
        <v>52</v>
      </c>
      <c r="Q28" s="471">
        <v>16</v>
      </c>
      <c r="R28" s="14">
        <f t="shared" si="1"/>
        <v>104</v>
      </c>
      <c r="S28" s="471">
        <f>+R28+N28</f>
        <v>200</v>
      </c>
      <c r="T28" s="472"/>
      <c r="U28" s="471"/>
      <c r="V28" s="28"/>
      <c r="W28" s="12" t="s">
        <v>3655</v>
      </c>
      <c r="X28" s="58"/>
      <c r="Y28" s="57" t="s">
        <v>3549</v>
      </c>
    </row>
    <row r="29" spans="1:25" ht="72.75" customHeight="1" x14ac:dyDescent="0.25">
      <c r="A29" s="626"/>
      <c r="B29" s="59"/>
      <c r="C29" s="473" t="s">
        <v>3640</v>
      </c>
      <c r="D29" s="8">
        <v>336000</v>
      </c>
      <c r="E29" s="8">
        <v>335600</v>
      </c>
      <c r="F29" s="8">
        <f>+E29*20%</f>
        <v>67120</v>
      </c>
      <c r="G29" s="9">
        <f>+F29</f>
        <v>67120</v>
      </c>
      <c r="H29" s="9">
        <f>+F29</f>
        <v>67120</v>
      </c>
      <c r="I29" s="474">
        <v>0.2</v>
      </c>
      <c r="J29" s="10">
        <v>0.2</v>
      </c>
      <c r="K29" s="471">
        <v>251</v>
      </c>
      <c r="L29" s="471">
        <v>359</v>
      </c>
      <c r="M29" s="471">
        <v>107</v>
      </c>
      <c r="N29" s="14">
        <f t="shared" si="0"/>
        <v>717</v>
      </c>
      <c r="O29" s="471">
        <v>376</v>
      </c>
      <c r="P29" s="471">
        <v>539</v>
      </c>
      <c r="Q29" s="471">
        <v>162</v>
      </c>
      <c r="R29" s="14">
        <f t="shared" si="1"/>
        <v>1077</v>
      </c>
      <c r="S29" s="471"/>
      <c r="T29" s="472">
        <f t="shared" ref="T29:T38" si="2">+R29+N29</f>
        <v>1794</v>
      </c>
      <c r="U29" s="471"/>
      <c r="V29" s="28"/>
      <c r="W29" s="12"/>
      <c r="X29" s="58"/>
      <c r="Y29" s="57" t="s">
        <v>3549</v>
      </c>
    </row>
    <row r="30" spans="1:25" ht="75" customHeight="1" x14ac:dyDescent="0.25">
      <c r="A30" s="626"/>
      <c r="B30" s="59"/>
      <c r="C30" s="473" t="s">
        <v>3641</v>
      </c>
      <c r="D30" s="8">
        <v>336000</v>
      </c>
      <c r="E30" s="8">
        <v>335875</v>
      </c>
      <c r="F30" s="8">
        <f>+E30*20%</f>
        <v>67175</v>
      </c>
      <c r="G30" s="9">
        <f>+F30</f>
        <v>67175</v>
      </c>
      <c r="H30" s="9">
        <f>+F30</f>
        <v>67175</v>
      </c>
      <c r="I30" s="474">
        <v>0.2</v>
      </c>
      <c r="J30" s="10">
        <v>0.2</v>
      </c>
      <c r="K30" s="471">
        <v>181</v>
      </c>
      <c r="L30" s="471">
        <v>260</v>
      </c>
      <c r="M30" s="471">
        <v>78</v>
      </c>
      <c r="N30" s="14">
        <f t="shared" si="0"/>
        <v>519</v>
      </c>
      <c r="O30" s="471">
        <v>197</v>
      </c>
      <c r="P30" s="471">
        <v>282</v>
      </c>
      <c r="Q30" s="471">
        <v>84</v>
      </c>
      <c r="R30" s="14">
        <f t="shared" si="1"/>
        <v>563</v>
      </c>
      <c r="S30" s="471"/>
      <c r="T30" s="472">
        <f t="shared" si="2"/>
        <v>1082</v>
      </c>
      <c r="U30" s="471"/>
      <c r="V30" s="28"/>
      <c r="W30" s="12"/>
      <c r="X30" s="58"/>
      <c r="Y30" s="57" t="s">
        <v>3549</v>
      </c>
    </row>
    <row r="31" spans="1:25" ht="70.5" customHeight="1" x14ac:dyDescent="0.25">
      <c r="A31" s="626"/>
      <c r="B31" s="59"/>
      <c r="C31" s="473" t="s">
        <v>3642</v>
      </c>
      <c r="D31" s="8">
        <v>336000</v>
      </c>
      <c r="E31" s="8">
        <v>335500</v>
      </c>
      <c r="F31" s="8">
        <f>+E31*20%</f>
        <v>67100</v>
      </c>
      <c r="G31" s="9">
        <f>+F31</f>
        <v>67100</v>
      </c>
      <c r="H31" s="9">
        <f>+F31</f>
        <v>67100</v>
      </c>
      <c r="I31" s="474">
        <v>0.2</v>
      </c>
      <c r="J31" s="10">
        <v>0.2</v>
      </c>
      <c r="K31" s="471">
        <v>390</v>
      </c>
      <c r="L31" s="471">
        <v>557</v>
      </c>
      <c r="M31" s="471">
        <v>166</v>
      </c>
      <c r="N31" s="14">
        <f t="shared" si="0"/>
        <v>1113</v>
      </c>
      <c r="O31" s="471">
        <v>422</v>
      </c>
      <c r="P31" s="471">
        <v>603</v>
      </c>
      <c r="Q31" s="471">
        <v>180</v>
      </c>
      <c r="R31" s="14">
        <f t="shared" si="1"/>
        <v>1205</v>
      </c>
      <c r="S31" s="471"/>
      <c r="T31" s="472">
        <f t="shared" si="2"/>
        <v>2318</v>
      </c>
      <c r="U31" s="471"/>
      <c r="V31" s="28"/>
      <c r="W31" s="12"/>
      <c r="X31" s="58"/>
      <c r="Y31" s="57" t="s">
        <v>3549</v>
      </c>
    </row>
    <row r="32" spans="1:25" ht="57.75" customHeight="1" x14ac:dyDescent="0.25">
      <c r="A32" s="626"/>
      <c r="B32" s="59"/>
      <c r="C32" s="473" t="s">
        <v>3643</v>
      </c>
      <c r="D32" s="8">
        <v>336000</v>
      </c>
      <c r="E32" s="8">
        <v>335800</v>
      </c>
      <c r="F32" s="8">
        <f>+E32*80%</f>
        <v>268640</v>
      </c>
      <c r="G32" s="9">
        <f>+F32</f>
        <v>268640</v>
      </c>
      <c r="H32" s="9">
        <f>+F32</f>
        <v>268640</v>
      </c>
      <c r="I32" s="474">
        <v>0.8</v>
      </c>
      <c r="J32" s="10">
        <v>0.8</v>
      </c>
      <c r="K32" s="471">
        <v>220</v>
      </c>
      <c r="L32" s="471">
        <v>314</v>
      </c>
      <c r="M32" s="471">
        <v>104</v>
      </c>
      <c r="N32" s="14">
        <f t="shared" si="0"/>
        <v>638</v>
      </c>
      <c r="O32" s="471">
        <v>238</v>
      </c>
      <c r="P32" s="471">
        <v>340</v>
      </c>
      <c r="Q32" s="471">
        <v>102</v>
      </c>
      <c r="R32" s="14">
        <f t="shared" si="1"/>
        <v>680</v>
      </c>
      <c r="S32" s="471"/>
      <c r="T32" s="472">
        <f t="shared" si="2"/>
        <v>1318</v>
      </c>
      <c r="U32" s="471"/>
      <c r="V32" s="28"/>
      <c r="W32" s="12"/>
      <c r="X32" s="58"/>
      <c r="Y32" s="57" t="s">
        <v>3549</v>
      </c>
    </row>
    <row r="33" spans="1:25" ht="67.5" customHeight="1" x14ac:dyDescent="0.25">
      <c r="A33" s="626"/>
      <c r="B33" s="59"/>
      <c r="C33" s="473" t="s">
        <v>3644</v>
      </c>
      <c r="D33" s="8">
        <v>336000</v>
      </c>
      <c r="E33" s="8">
        <v>335500</v>
      </c>
      <c r="F33" s="8">
        <f>+E33*80%</f>
        <v>268400</v>
      </c>
      <c r="G33" s="9">
        <f>+F33</f>
        <v>268400</v>
      </c>
      <c r="H33" s="9">
        <f>+F33</f>
        <v>268400</v>
      </c>
      <c r="I33" s="474">
        <v>0.8</v>
      </c>
      <c r="J33" s="10">
        <v>0.8</v>
      </c>
      <c r="K33" s="471">
        <v>270</v>
      </c>
      <c r="L33" s="471">
        <v>386</v>
      </c>
      <c r="M33" s="471">
        <v>115</v>
      </c>
      <c r="N33" s="14">
        <f t="shared" si="0"/>
        <v>771</v>
      </c>
      <c r="O33" s="471">
        <v>293</v>
      </c>
      <c r="P33" s="471">
        <v>418</v>
      </c>
      <c r="Q33" s="471">
        <v>125</v>
      </c>
      <c r="R33" s="14">
        <f t="shared" si="1"/>
        <v>836</v>
      </c>
      <c r="S33" s="471"/>
      <c r="T33" s="472">
        <f t="shared" si="2"/>
        <v>1607</v>
      </c>
      <c r="U33" s="471"/>
      <c r="V33" s="28"/>
      <c r="W33" s="12"/>
      <c r="X33" s="58"/>
      <c r="Y33" s="57" t="s">
        <v>3549</v>
      </c>
    </row>
    <row r="34" spans="1:25" ht="71.25" customHeight="1" x14ac:dyDescent="0.25">
      <c r="A34" s="626"/>
      <c r="B34" s="59"/>
      <c r="C34" s="473" t="s">
        <v>3645</v>
      </c>
      <c r="D34" s="8">
        <v>960000</v>
      </c>
      <c r="E34" s="8"/>
      <c r="F34" s="8"/>
      <c r="G34" s="9"/>
      <c r="H34" s="9"/>
      <c r="I34" s="474">
        <v>0.2</v>
      </c>
      <c r="J34" s="10">
        <v>0.2</v>
      </c>
      <c r="K34" s="471">
        <v>615</v>
      </c>
      <c r="L34" s="471">
        <v>878</v>
      </c>
      <c r="M34" s="471">
        <v>263</v>
      </c>
      <c r="N34" s="14">
        <f t="shared" si="0"/>
        <v>1756</v>
      </c>
      <c r="O34" s="471">
        <v>666</v>
      </c>
      <c r="P34" s="471">
        <v>952</v>
      </c>
      <c r="Q34" s="471">
        <v>285</v>
      </c>
      <c r="R34" s="14">
        <f t="shared" si="1"/>
        <v>1903</v>
      </c>
      <c r="S34" s="472">
        <f>+R34+N34</f>
        <v>3659</v>
      </c>
      <c r="T34" s="472"/>
      <c r="U34" s="471"/>
      <c r="V34" s="28"/>
      <c r="W34" s="12"/>
      <c r="X34" s="58"/>
      <c r="Y34" s="57" t="s">
        <v>3549</v>
      </c>
    </row>
    <row r="35" spans="1:25" ht="51" customHeight="1" x14ac:dyDescent="0.25">
      <c r="A35" s="626"/>
      <c r="B35" s="59"/>
      <c r="C35" s="473" t="s">
        <v>3646</v>
      </c>
      <c r="D35" s="8">
        <v>336000</v>
      </c>
      <c r="E35" s="8">
        <v>335394</v>
      </c>
      <c r="F35" s="8">
        <f>+E35*20%</f>
        <v>67078.8</v>
      </c>
      <c r="G35" s="9">
        <f t="shared" ref="G35:G42" si="3">+F35</f>
        <v>67078.8</v>
      </c>
      <c r="H35" s="9">
        <f t="shared" ref="H35:H42" si="4">+F35</f>
        <v>67078.8</v>
      </c>
      <c r="I35" s="474">
        <v>0.2</v>
      </c>
      <c r="J35" s="10">
        <v>0.2</v>
      </c>
      <c r="K35" s="471">
        <v>453</v>
      </c>
      <c r="L35" s="471">
        <v>647</v>
      </c>
      <c r="M35" s="471">
        <v>194</v>
      </c>
      <c r="N35" s="14">
        <f t="shared" si="0"/>
        <v>1294</v>
      </c>
      <c r="O35" s="471">
        <v>490</v>
      </c>
      <c r="P35" s="471">
        <v>701</v>
      </c>
      <c r="Q35" s="471">
        <v>2010</v>
      </c>
      <c r="R35" s="14">
        <f t="shared" si="1"/>
        <v>3201</v>
      </c>
      <c r="S35" s="471"/>
      <c r="T35" s="472">
        <f t="shared" si="2"/>
        <v>4495</v>
      </c>
      <c r="U35" s="471"/>
      <c r="V35" s="28"/>
      <c r="W35" s="12"/>
      <c r="X35" s="58"/>
      <c r="Y35" s="57" t="s">
        <v>3549</v>
      </c>
    </row>
    <row r="36" spans="1:25" ht="53.25" customHeight="1" x14ac:dyDescent="0.25">
      <c r="A36" s="626"/>
      <c r="B36" s="59"/>
      <c r="C36" s="473" t="s">
        <v>3647</v>
      </c>
      <c r="D36" s="8">
        <v>336000</v>
      </c>
      <c r="E36" s="8">
        <v>335500</v>
      </c>
      <c r="F36" s="8">
        <f>+E36*20%</f>
        <v>67100</v>
      </c>
      <c r="G36" s="9">
        <f t="shared" si="3"/>
        <v>67100</v>
      </c>
      <c r="H36" s="9">
        <f t="shared" si="4"/>
        <v>67100</v>
      </c>
      <c r="I36" s="474">
        <v>0.2</v>
      </c>
      <c r="J36" s="10">
        <v>0.2</v>
      </c>
      <c r="K36" s="471"/>
      <c r="L36" s="471"/>
      <c r="M36" s="471"/>
      <c r="N36" s="14">
        <f t="shared" si="0"/>
        <v>0</v>
      </c>
      <c r="O36" s="471"/>
      <c r="P36" s="471"/>
      <c r="Q36" s="471"/>
      <c r="R36" s="14">
        <f t="shared" si="1"/>
        <v>0</v>
      </c>
      <c r="S36" s="471"/>
      <c r="T36" s="472">
        <f t="shared" si="2"/>
        <v>0</v>
      </c>
      <c r="U36" s="471"/>
      <c r="V36" s="28"/>
      <c r="W36" s="12"/>
      <c r="X36" s="58"/>
      <c r="Y36" s="57" t="s">
        <v>3549</v>
      </c>
    </row>
    <row r="37" spans="1:25" ht="60.75" customHeight="1" x14ac:dyDescent="0.25">
      <c r="A37" s="626"/>
      <c r="B37" s="59"/>
      <c r="C37" s="473" t="s">
        <v>3648</v>
      </c>
      <c r="D37" s="8">
        <v>900000</v>
      </c>
      <c r="E37" s="8">
        <v>899460</v>
      </c>
      <c r="F37" s="8">
        <f>+E37*80%</f>
        <v>719568</v>
      </c>
      <c r="G37" s="9">
        <f t="shared" si="3"/>
        <v>719568</v>
      </c>
      <c r="H37" s="9">
        <f t="shared" si="4"/>
        <v>719568</v>
      </c>
      <c r="I37" s="474">
        <v>0.8</v>
      </c>
      <c r="J37" s="10">
        <v>0.8</v>
      </c>
      <c r="K37" s="471">
        <v>1160</v>
      </c>
      <c r="L37" s="471">
        <v>1657</v>
      </c>
      <c r="M37" s="471">
        <v>497</v>
      </c>
      <c r="N37" s="14">
        <f t="shared" si="0"/>
        <v>3314</v>
      </c>
      <c r="O37" s="471">
        <v>1257</v>
      </c>
      <c r="P37" s="471">
        <v>1796</v>
      </c>
      <c r="Q37" s="471">
        <v>538</v>
      </c>
      <c r="R37" s="14">
        <f t="shared" si="1"/>
        <v>3591</v>
      </c>
      <c r="S37" s="472">
        <f>+R37+N37</f>
        <v>6905</v>
      </c>
      <c r="T37" s="472"/>
      <c r="U37" s="471"/>
      <c r="V37" s="28"/>
      <c r="W37" s="12"/>
      <c r="X37" s="58"/>
      <c r="Y37" s="57" t="s">
        <v>3549</v>
      </c>
    </row>
    <row r="38" spans="1:25" ht="50.25" customHeight="1" x14ac:dyDescent="0.25">
      <c r="A38" s="626"/>
      <c r="B38" s="59"/>
      <c r="C38" s="473" t="s">
        <v>3649</v>
      </c>
      <c r="D38" s="8">
        <v>107000</v>
      </c>
      <c r="E38" s="8">
        <v>106170</v>
      </c>
      <c r="F38" s="8">
        <f>+E38*20%</f>
        <v>21234</v>
      </c>
      <c r="G38" s="9">
        <f t="shared" si="3"/>
        <v>21234</v>
      </c>
      <c r="H38" s="9">
        <f t="shared" si="4"/>
        <v>21234</v>
      </c>
      <c r="I38" s="474">
        <v>0.2</v>
      </c>
      <c r="J38" s="10"/>
      <c r="K38" s="471"/>
      <c r="L38" s="471"/>
      <c r="M38" s="471"/>
      <c r="N38" s="14">
        <f t="shared" si="0"/>
        <v>0</v>
      </c>
      <c r="O38" s="471"/>
      <c r="P38" s="471"/>
      <c r="Q38" s="471"/>
      <c r="R38" s="14">
        <f t="shared" si="1"/>
        <v>0</v>
      </c>
      <c r="S38" s="471"/>
      <c r="T38" s="472">
        <f t="shared" si="2"/>
        <v>0</v>
      </c>
      <c r="U38" s="471"/>
      <c r="V38" s="28"/>
      <c r="W38" s="12"/>
      <c r="X38" s="58"/>
      <c r="Y38" s="57" t="s">
        <v>3549</v>
      </c>
    </row>
    <row r="39" spans="1:25" ht="61.5" customHeight="1" x14ac:dyDescent="0.25">
      <c r="A39" s="626"/>
      <c r="B39" s="59"/>
      <c r="C39" s="473" t="s">
        <v>3650</v>
      </c>
      <c r="D39" s="8">
        <v>143000</v>
      </c>
      <c r="E39" s="8">
        <v>142650</v>
      </c>
      <c r="F39" s="8">
        <f>+E39*20%</f>
        <v>28530</v>
      </c>
      <c r="G39" s="9">
        <f t="shared" si="3"/>
        <v>28530</v>
      </c>
      <c r="H39" s="9">
        <f t="shared" si="4"/>
        <v>28530</v>
      </c>
      <c r="I39" s="474">
        <v>0.2</v>
      </c>
      <c r="J39" s="10"/>
      <c r="K39" s="471"/>
      <c r="L39" s="471"/>
      <c r="M39" s="471"/>
      <c r="N39" s="14">
        <f t="shared" si="0"/>
        <v>0</v>
      </c>
      <c r="O39" s="471"/>
      <c r="P39" s="471"/>
      <c r="Q39" s="471"/>
      <c r="R39" s="14">
        <f t="shared" si="1"/>
        <v>0</v>
      </c>
      <c r="S39" s="471"/>
      <c r="T39" s="471">
        <f>+R39+N39</f>
        <v>0</v>
      </c>
      <c r="U39" s="471"/>
      <c r="V39" s="28"/>
      <c r="W39" s="12"/>
      <c r="X39" s="58"/>
      <c r="Y39" s="57" t="s">
        <v>3549</v>
      </c>
    </row>
    <row r="40" spans="1:25" ht="84" customHeight="1" x14ac:dyDescent="0.25">
      <c r="A40" s="626"/>
      <c r="B40" s="59"/>
      <c r="C40" s="473" t="s">
        <v>3651</v>
      </c>
      <c r="D40" s="8">
        <v>487860</v>
      </c>
      <c r="E40" s="8">
        <v>487635</v>
      </c>
      <c r="F40" s="8">
        <f>+E40*20%</f>
        <v>97527</v>
      </c>
      <c r="G40" s="9">
        <f t="shared" si="3"/>
        <v>97527</v>
      </c>
      <c r="H40" s="9">
        <f t="shared" si="4"/>
        <v>97527</v>
      </c>
      <c r="I40" s="474">
        <v>0.2</v>
      </c>
      <c r="J40" s="10">
        <v>0.2</v>
      </c>
      <c r="K40" s="471"/>
      <c r="L40" s="471"/>
      <c r="M40" s="471"/>
      <c r="N40" s="14">
        <f t="shared" si="0"/>
        <v>0</v>
      </c>
      <c r="O40" s="471"/>
      <c r="P40" s="471"/>
      <c r="Q40" s="471"/>
      <c r="R40" s="14">
        <f t="shared" si="1"/>
        <v>0</v>
      </c>
      <c r="S40" s="471"/>
      <c r="T40" s="471">
        <f>+R40+N40</f>
        <v>0</v>
      </c>
      <c r="U40" s="471"/>
      <c r="V40" s="28"/>
      <c r="W40" s="12"/>
      <c r="X40" s="58"/>
      <c r="Y40" s="57" t="s">
        <v>3549</v>
      </c>
    </row>
    <row r="41" spans="1:25" ht="63" customHeight="1" x14ac:dyDescent="0.25">
      <c r="A41" s="626"/>
      <c r="B41" s="59"/>
      <c r="C41" s="473" t="s">
        <v>3652</v>
      </c>
      <c r="D41" s="8">
        <v>537900</v>
      </c>
      <c r="E41" s="8">
        <v>537000</v>
      </c>
      <c r="F41" s="8">
        <f>+E41*80%</f>
        <v>429600</v>
      </c>
      <c r="G41" s="9">
        <f t="shared" si="3"/>
        <v>429600</v>
      </c>
      <c r="H41" s="9">
        <f t="shared" si="4"/>
        <v>429600</v>
      </c>
      <c r="I41" s="474">
        <v>0.8</v>
      </c>
      <c r="J41" s="10">
        <v>0.8</v>
      </c>
      <c r="K41" s="471">
        <v>10268</v>
      </c>
      <c r="L41" s="471">
        <v>14669</v>
      </c>
      <c r="M41" s="471">
        <v>4401</v>
      </c>
      <c r="N41" s="14">
        <f t="shared" si="0"/>
        <v>29338</v>
      </c>
      <c r="O41" s="471">
        <v>11124</v>
      </c>
      <c r="P41" s="471">
        <v>15891</v>
      </c>
      <c r="Q41" s="471">
        <v>4767</v>
      </c>
      <c r="R41" s="14">
        <f t="shared" si="1"/>
        <v>31782</v>
      </c>
      <c r="S41" s="471">
        <f>+R41+N41</f>
        <v>61120</v>
      </c>
      <c r="T41" s="471"/>
      <c r="U41" s="471"/>
      <c r="V41" s="28"/>
      <c r="W41" s="12"/>
      <c r="X41" s="58"/>
      <c r="Y41" s="57" t="s">
        <v>3549</v>
      </c>
    </row>
    <row r="42" spans="1:25" ht="61.5" customHeight="1" x14ac:dyDescent="0.25">
      <c r="A42" s="626"/>
      <c r="B42" s="59"/>
      <c r="C42" s="473" t="s">
        <v>3653</v>
      </c>
      <c r="D42" s="8"/>
      <c r="E42" s="8">
        <v>340655</v>
      </c>
      <c r="F42" s="8">
        <f>+E42*20%</f>
        <v>68131</v>
      </c>
      <c r="G42" s="9">
        <f t="shared" si="3"/>
        <v>68131</v>
      </c>
      <c r="H42" s="9">
        <f t="shared" si="4"/>
        <v>68131</v>
      </c>
      <c r="I42" s="474">
        <v>0.2</v>
      </c>
      <c r="J42" s="10">
        <v>0.2</v>
      </c>
      <c r="K42" s="471"/>
      <c r="L42" s="471"/>
      <c r="M42" s="471"/>
      <c r="N42" s="14">
        <f t="shared" si="0"/>
        <v>0</v>
      </c>
      <c r="O42" s="471"/>
      <c r="P42" s="471"/>
      <c r="Q42" s="471"/>
      <c r="R42" s="14"/>
      <c r="S42" s="471"/>
      <c r="T42" s="471"/>
      <c r="U42" s="471"/>
      <c r="V42" s="28"/>
      <c r="W42" s="12"/>
      <c r="X42" s="58"/>
      <c r="Y42" s="57" t="s">
        <v>3549</v>
      </c>
    </row>
    <row r="43" spans="1:25" ht="41.25" customHeight="1" x14ac:dyDescent="0.25">
      <c r="A43" s="624" t="s">
        <v>3476</v>
      </c>
      <c r="B43" s="624"/>
      <c r="C43" s="624"/>
      <c r="D43" s="624"/>
      <c r="E43" s="624"/>
      <c r="F43" s="624"/>
      <c r="G43" s="624"/>
      <c r="H43" s="624"/>
      <c r="I43" s="624"/>
      <c r="J43" s="624"/>
      <c r="K43" s="624"/>
      <c r="L43" s="624"/>
      <c r="M43" s="624"/>
      <c r="N43" s="624"/>
      <c r="O43" s="624"/>
      <c r="P43" s="624"/>
      <c r="Q43" s="624"/>
      <c r="R43" s="624"/>
      <c r="S43" s="624"/>
      <c r="T43" s="624"/>
      <c r="U43" s="624"/>
      <c r="V43" s="624"/>
      <c r="W43" s="624"/>
      <c r="X43" s="624"/>
      <c r="Y43" s="624"/>
    </row>
    <row r="44" spans="1:25" ht="41.25" customHeight="1" x14ac:dyDescent="0.25">
      <c r="A44" s="625" t="s">
        <v>3354</v>
      </c>
      <c r="B44" s="625"/>
      <c r="C44" s="625"/>
      <c r="D44" s="625"/>
      <c r="E44" s="625"/>
      <c r="F44" s="625"/>
      <c r="G44" s="625"/>
      <c r="H44" s="625"/>
      <c r="I44" s="625"/>
      <c r="J44" s="625"/>
      <c r="K44" s="625"/>
      <c r="L44" s="625"/>
      <c r="M44" s="625"/>
      <c r="N44" s="625"/>
      <c r="O44" s="625"/>
      <c r="P44" s="625"/>
      <c r="Q44" s="625"/>
      <c r="R44" s="625"/>
      <c r="S44" s="625"/>
      <c r="T44" s="625"/>
      <c r="U44" s="625"/>
      <c r="V44" s="625"/>
      <c r="W44" s="625"/>
      <c r="X44" s="625"/>
      <c r="Y44" s="625"/>
    </row>
    <row r="45" spans="1:25" ht="33" customHeight="1" x14ac:dyDescent="0.25">
      <c r="A45" s="607" t="s">
        <v>3355</v>
      </c>
      <c r="B45" s="608"/>
      <c r="C45" s="608"/>
      <c r="D45" s="608"/>
      <c r="E45" s="608"/>
      <c r="F45" s="608"/>
      <c r="G45" s="608"/>
      <c r="H45" s="608"/>
      <c r="I45" s="608"/>
      <c r="J45" s="608"/>
      <c r="K45" s="608"/>
      <c r="L45" s="608"/>
      <c r="M45" s="608"/>
      <c r="N45" s="608"/>
      <c r="O45" s="608"/>
      <c r="P45" s="608"/>
      <c r="Q45" s="608"/>
      <c r="R45" s="608"/>
      <c r="S45" s="608"/>
      <c r="T45" s="608"/>
      <c r="U45" s="608"/>
      <c r="V45" s="608"/>
      <c r="W45" s="608"/>
      <c r="X45" s="608"/>
      <c r="Y45" s="609"/>
    </row>
    <row r="46" spans="1:25" s="42" customFormat="1" ht="23.25" customHeight="1" x14ac:dyDescent="0.25">
      <c r="A46" s="597" t="s">
        <v>2303</v>
      </c>
      <c r="B46" s="597" t="s">
        <v>2307</v>
      </c>
      <c r="C46" s="597" t="s">
        <v>2308</v>
      </c>
      <c r="D46" s="613" t="s">
        <v>2304</v>
      </c>
      <c r="E46" s="614"/>
      <c r="F46" s="614"/>
      <c r="G46" s="615"/>
      <c r="H46" s="597" t="s">
        <v>2322</v>
      </c>
      <c r="I46" s="597" t="s">
        <v>2305</v>
      </c>
      <c r="J46" s="597" t="s">
        <v>2306</v>
      </c>
      <c r="K46" s="597" t="s">
        <v>3346</v>
      </c>
      <c r="L46" s="597"/>
      <c r="M46" s="597"/>
      <c r="N46" s="597"/>
      <c r="O46" s="597"/>
      <c r="P46" s="597"/>
      <c r="Q46" s="597"/>
      <c r="R46" s="597"/>
      <c r="S46" s="597"/>
      <c r="T46" s="597"/>
      <c r="U46" s="597"/>
      <c r="V46" s="597"/>
      <c r="W46" s="597" t="s">
        <v>2388</v>
      </c>
      <c r="X46" s="597" t="s">
        <v>2389</v>
      </c>
      <c r="Y46" s="610" t="s">
        <v>2392</v>
      </c>
    </row>
    <row r="47" spans="1:25" s="42" customFormat="1" ht="23.25" customHeight="1" x14ac:dyDescent="0.25">
      <c r="A47" s="597"/>
      <c r="B47" s="597"/>
      <c r="C47" s="597"/>
      <c r="D47" s="616"/>
      <c r="E47" s="617"/>
      <c r="F47" s="617"/>
      <c r="G47" s="618"/>
      <c r="H47" s="597"/>
      <c r="I47" s="597"/>
      <c r="J47" s="597"/>
      <c r="K47" s="597" t="s">
        <v>2</v>
      </c>
      <c r="L47" s="597"/>
      <c r="M47" s="597"/>
      <c r="N47" s="597"/>
      <c r="O47" s="597" t="s">
        <v>3</v>
      </c>
      <c r="P47" s="597"/>
      <c r="Q47" s="597"/>
      <c r="R47" s="597"/>
      <c r="S47" s="597" t="s">
        <v>3349</v>
      </c>
      <c r="T47" s="597"/>
      <c r="U47" s="597" t="s">
        <v>2387</v>
      </c>
      <c r="V47" s="597"/>
      <c r="W47" s="597"/>
      <c r="X47" s="597"/>
      <c r="Y47" s="611"/>
    </row>
    <row r="48" spans="1:25" s="42" customFormat="1" ht="49.5" customHeight="1" x14ac:dyDescent="0.25">
      <c r="A48" s="597"/>
      <c r="B48" s="597"/>
      <c r="C48" s="597"/>
      <c r="D48" s="347" t="s">
        <v>3477</v>
      </c>
      <c r="E48" s="352" t="s">
        <v>3478</v>
      </c>
      <c r="F48" s="347" t="s">
        <v>3480</v>
      </c>
      <c r="G48" s="347" t="s">
        <v>3481</v>
      </c>
      <c r="H48" s="597"/>
      <c r="I48" s="597"/>
      <c r="J48" s="597"/>
      <c r="K48" s="349" t="s">
        <v>3357</v>
      </c>
      <c r="L48" s="350" t="s">
        <v>3347</v>
      </c>
      <c r="M48" s="350" t="s">
        <v>3348</v>
      </c>
      <c r="N48" s="351" t="s">
        <v>3358</v>
      </c>
      <c r="O48" s="349" t="s">
        <v>3357</v>
      </c>
      <c r="P48" s="350" t="s">
        <v>3347</v>
      </c>
      <c r="Q48" s="350" t="s">
        <v>3348</v>
      </c>
      <c r="R48" s="351" t="s">
        <v>3358</v>
      </c>
      <c r="S48" s="337" t="s">
        <v>3350</v>
      </c>
      <c r="T48" s="337" t="s">
        <v>3351</v>
      </c>
      <c r="U48" s="337" t="s">
        <v>3352</v>
      </c>
      <c r="V48" s="337" t="s">
        <v>3353</v>
      </c>
      <c r="W48" s="597"/>
      <c r="X48" s="597"/>
      <c r="Y48" s="612"/>
    </row>
    <row r="49" spans="1:25" ht="37.5" customHeight="1" x14ac:dyDescent="0.25">
      <c r="A49" s="622"/>
      <c r="B49" s="65"/>
      <c r="C49" s="65"/>
      <c r="D49" s="65"/>
      <c r="E49" s="66"/>
      <c r="F49" s="67"/>
      <c r="G49" s="66"/>
      <c r="H49" s="68"/>
      <c r="I49" s="13"/>
      <c r="J49" s="13"/>
      <c r="K49" s="60"/>
      <c r="L49" s="69"/>
      <c r="M49" s="70"/>
      <c r="N49" s="70"/>
      <c r="O49" s="70"/>
      <c r="P49" s="70"/>
      <c r="Q49" s="70"/>
      <c r="R49" s="70"/>
      <c r="S49" s="70"/>
      <c r="T49" s="70"/>
      <c r="U49" s="70"/>
      <c r="V49" s="71"/>
      <c r="W49" s="60"/>
      <c r="X49" s="69"/>
      <c r="Y49" s="57"/>
    </row>
    <row r="50" spans="1:25" ht="37.5" customHeight="1" x14ac:dyDescent="0.25">
      <c r="A50" s="622"/>
      <c r="B50" s="6"/>
      <c r="C50" s="6"/>
      <c r="D50" s="6"/>
      <c r="E50" s="8"/>
      <c r="F50" s="22"/>
      <c r="G50" s="8"/>
      <c r="H50" s="9"/>
      <c r="I50" s="10"/>
      <c r="J50" s="13"/>
      <c r="K50" s="17"/>
      <c r="L50" s="17"/>
      <c r="M50" s="18"/>
      <c r="N50" s="18"/>
      <c r="O50" s="18"/>
      <c r="P50" s="18"/>
      <c r="Q50" s="18"/>
      <c r="R50" s="18"/>
      <c r="S50" s="18"/>
      <c r="T50" s="18"/>
      <c r="U50" s="18"/>
      <c r="V50" s="28"/>
      <c r="W50" s="11"/>
      <c r="X50" s="11"/>
      <c r="Y50" s="27"/>
    </row>
    <row r="51" spans="1:25" ht="37.5" customHeight="1" x14ac:dyDescent="0.25">
      <c r="A51" s="622"/>
      <c r="B51" s="19"/>
      <c r="C51" s="19"/>
      <c r="D51" s="19"/>
      <c r="E51" s="8"/>
      <c r="F51" s="22"/>
      <c r="G51" s="8"/>
      <c r="H51" s="9"/>
      <c r="I51" s="10"/>
      <c r="J51" s="13"/>
      <c r="K51" s="16"/>
      <c r="L51" s="15"/>
      <c r="M51" s="14"/>
      <c r="N51" s="14"/>
      <c r="O51" s="14"/>
      <c r="P51" s="14"/>
      <c r="Q51" s="14"/>
      <c r="R51" s="14"/>
      <c r="S51" s="14"/>
      <c r="T51" s="14"/>
      <c r="U51" s="14"/>
      <c r="V51" s="28"/>
      <c r="W51" s="11"/>
      <c r="X51" s="11"/>
      <c r="Y51" s="27"/>
    </row>
    <row r="52" spans="1:25" ht="37.5" customHeight="1" x14ac:dyDescent="0.25">
      <c r="A52" s="622"/>
      <c r="B52" s="19"/>
      <c r="C52" s="19"/>
      <c r="D52" s="19"/>
      <c r="E52" s="20"/>
      <c r="F52" s="22"/>
      <c r="G52" s="20"/>
      <c r="H52" s="9"/>
      <c r="I52" s="10"/>
      <c r="J52" s="21"/>
      <c r="K52" s="16"/>
      <c r="L52" s="16"/>
      <c r="M52" s="15"/>
      <c r="N52" s="15"/>
      <c r="O52" s="15"/>
      <c r="P52" s="15"/>
      <c r="Q52" s="15"/>
      <c r="R52" s="15"/>
      <c r="S52" s="15"/>
      <c r="T52" s="15"/>
      <c r="U52" s="15"/>
      <c r="V52" s="28"/>
      <c r="W52" s="11"/>
      <c r="X52" s="15"/>
      <c r="Y52" s="27"/>
    </row>
    <row r="53" spans="1:25" ht="37.5" customHeight="1" x14ac:dyDescent="0.25">
      <c r="A53" s="623"/>
      <c r="B53" s="6"/>
      <c r="C53" s="6"/>
      <c r="D53" s="6"/>
      <c r="E53" s="20"/>
      <c r="F53" s="22"/>
      <c r="G53" s="20"/>
      <c r="H53" s="9"/>
      <c r="I53" s="10"/>
      <c r="J53" s="21"/>
      <c r="K53" s="16"/>
      <c r="L53" s="15"/>
      <c r="M53" s="15"/>
      <c r="N53" s="15"/>
      <c r="O53" s="15"/>
      <c r="P53" s="15"/>
      <c r="Q53" s="15"/>
      <c r="R53" s="15"/>
      <c r="S53" s="15"/>
      <c r="T53" s="15"/>
      <c r="U53" s="15"/>
      <c r="V53" s="28"/>
      <c r="W53" s="15"/>
      <c r="X53" s="15"/>
      <c r="Y53" s="348"/>
    </row>
    <row r="54" spans="1:25" ht="33" customHeight="1" x14ac:dyDescent="0.25">
      <c r="A54" s="620"/>
      <c r="B54" s="620"/>
      <c r="C54" s="196"/>
      <c r="D54" s="196"/>
      <c r="E54" s="196"/>
      <c r="F54" s="621"/>
      <c r="G54" s="621"/>
      <c r="H54" s="621"/>
      <c r="I54" s="196"/>
      <c r="J54" s="196"/>
      <c r="K54" s="196"/>
      <c r="L54" s="196"/>
      <c r="M54" s="196"/>
      <c r="N54" s="196"/>
      <c r="O54" s="197"/>
      <c r="P54" s="197"/>
      <c r="Q54" s="197"/>
      <c r="R54" s="197"/>
      <c r="S54" s="197"/>
      <c r="T54" s="197"/>
      <c r="U54" s="197"/>
      <c r="V54" s="197"/>
      <c r="W54" s="197"/>
      <c r="X54" s="196"/>
      <c r="Y54" s="196"/>
    </row>
    <row r="55" spans="1:25" ht="25.5" customHeight="1" x14ac:dyDescent="0.25">
      <c r="A55" s="619" t="s">
        <v>55</v>
      </c>
      <c r="B55" s="619"/>
      <c r="C55" s="196"/>
      <c r="D55" s="196"/>
      <c r="E55" s="196"/>
      <c r="F55" s="198"/>
      <c r="G55" s="198"/>
      <c r="H55" s="198"/>
      <c r="I55" s="196"/>
      <c r="J55" s="199"/>
      <c r="K55" s="196"/>
      <c r="L55" s="196"/>
      <c r="M55" s="196"/>
      <c r="N55" s="196"/>
      <c r="O55" s="200" t="s">
        <v>54</v>
      </c>
      <c r="P55" s="200"/>
      <c r="Q55" s="200"/>
      <c r="R55" s="200"/>
      <c r="S55" s="200"/>
      <c r="T55" s="200"/>
      <c r="U55" s="200"/>
      <c r="V55" s="201"/>
      <c r="W55" s="201"/>
      <c r="X55" s="196"/>
      <c r="Y55" s="196"/>
    </row>
    <row r="56" spans="1:25" ht="25.5" customHeight="1" x14ac:dyDescent="0.25">
      <c r="A56" s="196"/>
      <c r="B56" s="196"/>
      <c r="C56" s="196"/>
      <c r="D56" s="196"/>
      <c r="E56" s="196"/>
      <c r="F56" s="202"/>
      <c r="G56" s="202"/>
      <c r="H56" s="202"/>
      <c r="I56" s="196"/>
      <c r="J56" s="199"/>
      <c r="K56" s="196"/>
      <c r="L56" s="196"/>
      <c r="M56" s="196"/>
      <c r="N56" s="196"/>
      <c r="O56" s="196"/>
      <c r="P56" s="196"/>
      <c r="Q56" s="196"/>
      <c r="R56" s="196"/>
      <c r="S56" s="196"/>
      <c r="T56" s="196"/>
      <c r="U56" s="196"/>
      <c r="V56" s="196"/>
      <c r="W56" s="196"/>
      <c r="X56" s="196"/>
      <c r="Y56" s="196"/>
    </row>
    <row r="57" spans="1:25" x14ac:dyDescent="0.25">
      <c r="A57" s="196"/>
      <c r="B57" s="196"/>
      <c r="C57" s="196"/>
      <c r="D57" s="196"/>
      <c r="E57" s="196"/>
      <c r="F57" s="196"/>
      <c r="G57" s="196"/>
      <c r="H57" s="196"/>
      <c r="I57" s="196"/>
      <c r="J57" s="196"/>
      <c r="K57" s="196"/>
      <c r="L57" s="196"/>
      <c r="M57" s="196"/>
      <c r="N57" s="196"/>
      <c r="O57" s="196"/>
      <c r="P57" s="196"/>
      <c r="Q57" s="196"/>
      <c r="R57" s="196"/>
      <c r="S57" s="196"/>
      <c r="T57" s="196"/>
      <c r="U57" s="196"/>
      <c r="V57" s="196"/>
      <c r="W57" s="196"/>
      <c r="X57" s="196"/>
      <c r="Y57" s="196"/>
    </row>
  </sheetData>
  <mergeCells count="40">
    <mergeCell ref="A44:Y44"/>
    <mergeCell ref="A22:Y22"/>
    <mergeCell ref="D23:G24"/>
    <mergeCell ref="A26:A42"/>
    <mergeCell ref="K24:N24"/>
    <mergeCell ref="O24:R24"/>
    <mergeCell ref="A43:Y43"/>
    <mergeCell ref="A21:Y21"/>
    <mergeCell ref="I23:I25"/>
    <mergeCell ref="A23:A25"/>
    <mergeCell ref="H23:H25"/>
    <mergeCell ref="B23:B25"/>
    <mergeCell ref="K46:V46"/>
    <mergeCell ref="K47:N47"/>
    <mergeCell ref="O47:R47"/>
    <mergeCell ref="S47:T47"/>
    <mergeCell ref="U47:V47"/>
    <mergeCell ref="J46:J48"/>
    <mergeCell ref="A55:B55"/>
    <mergeCell ref="A54:B54"/>
    <mergeCell ref="F54:H54"/>
    <mergeCell ref="A49:A53"/>
    <mergeCell ref="A46:A48"/>
    <mergeCell ref="B46:B48"/>
    <mergeCell ref="X46:X48"/>
    <mergeCell ref="X23:X25"/>
    <mergeCell ref="W23:W25"/>
    <mergeCell ref="W46:W48"/>
    <mergeCell ref="H46:H48"/>
    <mergeCell ref="A45:Y45"/>
    <mergeCell ref="Y46:Y48"/>
    <mergeCell ref="I46:I48"/>
    <mergeCell ref="Y23:Y25"/>
    <mergeCell ref="S24:T24"/>
    <mergeCell ref="U24:V24"/>
    <mergeCell ref="K23:V23"/>
    <mergeCell ref="J23:J25"/>
    <mergeCell ref="D46:G47"/>
    <mergeCell ref="C23:C25"/>
    <mergeCell ref="C46:C48"/>
  </mergeCells>
  <pageMargins left="0.39370078740157483" right="0.70866141732283472" top="0.39370078740157483" bottom="0.39370078740157483" header="0.31496062992125984" footer="0.31496062992125984"/>
  <pageSetup paperSize="261"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CONTENIDO</vt:lpstr>
      <vt:lpstr>1_PROBLEMATICA_PDM </vt:lpstr>
      <vt:lpstr>2_INTEGRADA </vt:lpstr>
      <vt:lpstr>3_OTRAS_INTERVENCIONES </vt:lpstr>
      <vt:lpstr>4_PRIORIZADA_MPIO</vt:lpstr>
      <vt:lpstr>5_ANALISIS_POBLACION</vt:lpstr>
      <vt:lpstr>6_ANALISIS_ACTORES</vt:lpstr>
      <vt:lpstr>7_POM</vt:lpstr>
      <vt:lpstr>8_Alcances_limitaciones</vt:lpstr>
      <vt:lpstr>9_Disponibilidad Financiera</vt:lpstr>
      <vt:lpstr>10_POA</vt:lpstr>
      <vt:lpstr>11_Estructura programatica</vt:lpstr>
      <vt:lpstr>Poa_ODS</vt:lpstr>
      <vt:lpstr>Hoja1</vt:lpstr>
      <vt:lpstr>'1_PROBLEMATICA_PDM '!Área_de_impresión</vt:lpstr>
      <vt:lpstr>'10_POA'!Área_de_impresión</vt:lpstr>
      <vt:lpstr>'11_Estructura programatica'!Área_de_impresión</vt:lpstr>
      <vt:lpstr>'3_OTRAS_INTERVENCIONES '!Área_de_impresión</vt:lpstr>
      <vt:lpstr>'4_PRIORIZADA_MPIO'!Área_de_impresión</vt:lpstr>
      <vt:lpstr>'5_ANALISIS_POBLACION'!Área_de_impresión</vt:lpstr>
      <vt:lpstr>'6_ANALISIS_ACTORES'!Área_de_impresión</vt:lpstr>
      <vt:lpstr>'7_POM'!Área_de_impresión</vt:lpstr>
      <vt:lpstr>'8_Alcances_limitaciones'!Área_de_impresión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Hercy De León</dc:creator>
  <cp:keywords>Metodología</cp:keywords>
  <cp:lastModifiedBy>Usuario de Windows</cp:lastModifiedBy>
  <cp:lastPrinted>2018-01-03T17:12:14Z</cp:lastPrinted>
  <dcterms:created xsi:type="dcterms:W3CDTF">2016-03-03T12:26:08Z</dcterms:created>
  <dcterms:modified xsi:type="dcterms:W3CDTF">2018-04-04T15:32:19Z</dcterms:modified>
</cp:coreProperties>
</file>